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firstSheet="3" activeTab="3"/>
  </bookViews>
  <sheets>
    <sheet name="Sheet1" sheetId="1" r:id="rId1"/>
    <sheet name="出口世达工具套装" sheetId="2" r:id="rId2"/>
    <sheet name="修理厂史丹利全套" sheetId="3" r:id="rId3"/>
    <sheet name="修理厂世达工具" sheetId="4" r:id="rId4"/>
    <sheet name="修理厂简" sheetId="5" r:id="rId5"/>
    <sheet name="修理厂得力" sheetId="6" r:id="rId6"/>
    <sheet name="快修世达工具" sheetId="7" r:id="rId7"/>
    <sheet name="得力工具" sheetId="8" r:id="rId8"/>
  </sheets>
  <definedNames/>
  <calcPr fullCalcOnLoad="1"/>
</workbook>
</file>

<file path=xl/sharedStrings.xml><?xml version="1.0" encoding="utf-8"?>
<sst xmlns="http://schemas.openxmlformats.org/spreadsheetml/2006/main" count="2023" uniqueCount="752">
  <si>
    <t>附件：个人工具组套清单（世达）</t>
  </si>
  <si>
    <t>维修店常规全套工具</t>
  </si>
  <si>
    <t>序号</t>
  </si>
  <si>
    <t>商品名称</t>
  </si>
  <si>
    <t>品牌</t>
  </si>
  <si>
    <t>型号</t>
  </si>
  <si>
    <t>数量</t>
  </si>
  <si>
    <t>原价</t>
  </si>
  <si>
    <t>单价</t>
  </si>
  <si>
    <t>金额</t>
  </si>
  <si>
    <t>世达</t>
  </si>
  <si>
    <t>螺丝刀组</t>
  </si>
  <si>
    <t>上海世达</t>
  </si>
  <si>
    <t>9件装加长中孔星型扳手</t>
  </si>
  <si>
    <t>9702</t>
  </si>
  <si>
    <t>63-102机滤扳手</t>
  </si>
  <si>
    <t>三角机率扳手</t>
  </si>
  <si>
    <t>T型套筒8mm</t>
  </si>
  <si>
    <t>T型套筒10mm</t>
  </si>
  <si>
    <t>T型套筒12mm</t>
  </si>
  <si>
    <t>T型套筒13mm</t>
  </si>
  <si>
    <t>T型套筒14mm</t>
  </si>
  <si>
    <t>吸棒</t>
  </si>
  <si>
    <t>上海</t>
  </si>
  <si>
    <t>豪华型</t>
  </si>
  <si>
    <t>木柄圆头锤24oz（1.5磅）</t>
  </si>
  <si>
    <t>卷尺5m*19mm</t>
  </si>
  <si>
    <t>指针扭力扳手</t>
  </si>
  <si>
    <t>0-300</t>
  </si>
  <si>
    <t>得力</t>
  </si>
  <si>
    <t>合计</t>
  </si>
  <si>
    <t>一:机修工具组套</t>
  </si>
  <si>
    <t>4件卡簧钳</t>
  </si>
  <si>
    <t>可固定式卡子钳</t>
  </si>
  <si>
    <t>ATM0048</t>
  </si>
  <si>
    <t>穿心螺丝批</t>
  </si>
  <si>
    <t>汽车测电笔</t>
  </si>
  <si>
    <t>鞋钉钳</t>
  </si>
  <si>
    <t>样冲</t>
  </si>
  <si>
    <t>塞尺</t>
  </si>
  <si>
    <t>断头螺丝取出器</t>
  </si>
  <si>
    <t>万用表</t>
  </si>
  <si>
    <t>多一</t>
  </si>
  <si>
    <t>DY2201</t>
  </si>
  <si>
    <t>大活动扳手15“</t>
  </si>
  <si>
    <t>钢丝钳</t>
  </si>
  <si>
    <t>大力钳</t>
  </si>
  <si>
    <t>鲤鱼钳</t>
  </si>
  <si>
    <r>
      <t>6</t>
    </r>
    <r>
      <rPr>
        <sz val="10"/>
        <rFont val="宋体"/>
        <family val="0"/>
      </rPr>
      <t>件汽车钣金工具</t>
    </r>
  </si>
  <si>
    <t>焊接大力钳</t>
  </si>
  <si>
    <t>铝合金据弓</t>
  </si>
  <si>
    <t>美工刀</t>
  </si>
  <si>
    <t>管子钳14"</t>
  </si>
  <si>
    <t>剪刀</t>
  </si>
  <si>
    <t>国产</t>
  </si>
  <si>
    <t>大力锤</t>
  </si>
  <si>
    <t>防震橡皮锤45MM</t>
  </si>
  <si>
    <t>扭力扳手40-200</t>
  </si>
  <si>
    <t>两爪拉码</t>
  </si>
  <si>
    <t>三爪拉吗</t>
  </si>
  <si>
    <t>球头取出器</t>
  </si>
  <si>
    <t>方向盘取出器</t>
  </si>
  <si>
    <t>气门拆装钳</t>
  </si>
  <si>
    <t>活塞环压缩器</t>
  </si>
  <si>
    <t>轴承拉拔器</t>
  </si>
  <si>
    <t>保安支架</t>
  </si>
  <si>
    <t>杭州信力</t>
  </si>
  <si>
    <t>3T</t>
  </si>
  <si>
    <t>卧顶</t>
  </si>
  <si>
    <t>木柄刮刀</t>
  </si>
  <si>
    <t>手枪钻</t>
  </si>
  <si>
    <t>江苏</t>
  </si>
  <si>
    <t>东成</t>
  </si>
  <si>
    <t>手动砂轮机</t>
  </si>
  <si>
    <t>浙江</t>
  </si>
  <si>
    <t>公牛</t>
  </si>
  <si>
    <t>拖线板380V</t>
  </si>
  <si>
    <t>30M</t>
  </si>
  <si>
    <t>气管</t>
  </si>
  <si>
    <t>快接</t>
  </si>
  <si>
    <t>8mm</t>
  </si>
  <si>
    <t>拖线板15m</t>
  </si>
  <si>
    <t>8件套两用快板</t>
  </si>
  <si>
    <t>台湾</t>
  </si>
  <si>
    <t>得力</t>
  </si>
  <si>
    <t>美国合资</t>
  </si>
  <si>
    <t>电瓶液密度计</t>
  </si>
  <si>
    <t>电瓶放电叉</t>
  </si>
  <si>
    <t>派克</t>
  </si>
  <si>
    <r>
      <t>6</t>
    </r>
    <r>
      <rPr>
        <sz val="10"/>
        <rFont val="宋体"/>
        <family val="0"/>
      </rPr>
      <t>件</t>
    </r>
  </si>
  <si>
    <t>台虎钳</t>
  </si>
  <si>
    <t>200mm</t>
  </si>
  <si>
    <t>车辆叶子板护垫</t>
  </si>
  <si>
    <t>修车躺板</t>
  </si>
  <si>
    <t>发动机吊架</t>
  </si>
  <si>
    <t>轿车专用工具</t>
  </si>
  <si>
    <t>上海华丰</t>
  </si>
  <si>
    <t>SPJA</t>
  </si>
  <si>
    <t>急救工具箱</t>
  </si>
  <si>
    <t>刹车调整器</t>
  </si>
  <si>
    <t>正时皮带拉码</t>
  </si>
  <si>
    <t>冷却油管拆卸器</t>
  </si>
  <si>
    <t>油管扳手</t>
  </si>
  <si>
    <t>6件</t>
  </si>
  <si>
    <t>150件套世达工具</t>
  </si>
  <si>
    <t>整形锉</t>
  </si>
  <si>
    <t>电工刀</t>
  </si>
  <si>
    <t>毛刷</t>
  </si>
  <si>
    <t>棘轮扳手</t>
  </si>
  <si>
    <t>42件套旋具</t>
  </si>
  <si>
    <t>华丰</t>
  </si>
  <si>
    <t>大中小</t>
  </si>
  <si>
    <t>7"</t>
  </si>
  <si>
    <t>15“</t>
  </si>
  <si>
    <t>全套</t>
  </si>
  <si>
    <t>强生</t>
  </si>
  <si>
    <t>20T立顶</t>
  </si>
  <si>
    <t>中</t>
  </si>
  <si>
    <t>梅花两用扳手</t>
  </si>
  <si>
    <t>8-27mm</t>
  </si>
  <si>
    <t>帮电线</t>
  </si>
  <si>
    <t>上海</t>
  </si>
  <si>
    <t>活动扳手10"</t>
  </si>
  <si>
    <t>缸盖螺丝工具10/12</t>
  </si>
  <si>
    <t>世达</t>
  </si>
  <si>
    <t>T52-10-12</t>
  </si>
  <si>
    <t>百分表</t>
  </si>
  <si>
    <t>游标卡尺</t>
  </si>
  <si>
    <t>得力</t>
  </si>
  <si>
    <t>焊丝</t>
  </si>
  <si>
    <t>世达</t>
  </si>
  <si>
    <t>铁皮剪</t>
  </si>
  <si>
    <t>手电筒</t>
  </si>
  <si>
    <t>90732A</t>
  </si>
  <si>
    <t>微型螺丝批</t>
  </si>
  <si>
    <t>焊锡膏</t>
  </si>
  <si>
    <t>4M</t>
  </si>
  <si>
    <t>上量</t>
  </si>
  <si>
    <t>千分尺0-100</t>
  </si>
  <si>
    <t>0-100</t>
  </si>
  <si>
    <t>0-150</t>
  </si>
  <si>
    <t>派克</t>
  </si>
  <si>
    <t>吹灰枪</t>
  </si>
  <si>
    <t>专业硬质灰刀</t>
  </si>
  <si>
    <t>沙打</t>
  </si>
  <si>
    <t>钢片灰刀</t>
  </si>
  <si>
    <t>双面软模块</t>
  </si>
  <si>
    <t>调灰板</t>
  </si>
  <si>
    <t>油漆面罩</t>
  </si>
  <si>
    <t>胶带</t>
  </si>
  <si>
    <t>切割片</t>
  </si>
  <si>
    <t>打磨片</t>
  </si>
  <si>
    <t>手动胶枪</t>
  </si>
  <si>
    <t>玻璃吸盘</t>
  </si>
  <si>
    <t>玻璃拆装器</t>
  </si>
  <si>
    <t>电焊条（包）</t>
  </si>
  <si>
    <t>充气头</t>
  </si>
  <si>
    <t>清洗油盘</t>
  </si>
  <si>
    <t>上海</t>
  </si>
  <si>
    <t>得力</t>
  </si>
  <si>
    <t>序号</t>
  </si>
  <si>
    <t>产地</t>
  </si>
  <si>
    <t>型号</t>
  </si>
  <si>
    <t>金额</t>
  </si>
  <si>
    <t>详细介绍</t>
  </si>
  <si>
    <t>上海衡臣汽车设备有限公司</t>
  </si>
  <si>
    <t>品        名</t>
  </si>
  <si>
    <t>售价</t>
  </si>
  <si>
    <t>产品金额</t>
  </si>
  <si>
    <t>备    注</t>
  </si>
  <si>
    <t>一：机修工具组</t>
  </si>
  <si>
    <t>品名</t>
  </si>
  <si>
    <t>代号</t>
  </si>
  <si>
    <t>120件套12.5*6.3*10mm系列公制组套工具</t>
  </si>
  <si>
    <t>9件套公制加长内六角扳手(1.5mm-10mm)</t>
  </si>
  <si>
    <t>一字形、十字形螺丝批</t>
  </si>
  <si>
    <t>开口梅花扳手</t>
  </si>
  <si>
    <t>穿心螺丝批一字8x200MM</t>
  </si>
  <si>
    <t>穿心螺丝批十字＃3x200MM</t>
  </si>
  <si>
    <t>8" 尖嘴钳(200mm)</t>
  </si>
  <si>
    <t>6" 斜嘴钳(150mm)</t>
  </si>
  <si>
    <t>8"锂鱼钳(200mm)</t>
  </si>
  <si>
    <t>7"钢丝钳(175mm)</t>
  </si>
  <si>
    <t>轴用直口卡簧钳175MM</t>
  </si>
  <si>
    <t>穴用直口卡簧钳175MM</t>
  </si>
  <si>
    <t>机油格扳手大中小</t>
  </si>
  <si>
    <t>剪刀</t>
  </si>
  <si>
    <t>各类旋具套装</t>
  </si>
  <si>
    <t>12"新型活动扳手300mm</t>
  </si>
  <si>
    <t>防震橡皮锤45MM</t>
  </si>
  <si>
    <t>塞尺</t>
  </si>
  <si>
    <t>锉刀150*16*4</t>
  </si>
  <si>
    <t>奶子榔头</t>
  </si>
  <si>
    <t>管子钳18寸</t>
  </si>
  <si>
    <t>吸棒</t>
  </si>
  <si>
    <t>卷尺5米</t>
  </si>
  <si>
    <t>扭力扳手30KG</t>
  </si>
  <si>
    <t>轮胎扳手</t>
  </si>
  <si>
    <t>二：钣金工工具组</t>
  </si>
  <si>
    <t>优惠价</t>
  </si>
  <si>
    <r>
      <t>27</t>
    </r>
    <r>
      <rPr>
        <sz val="10"/>
        <rFont val="宋体"/>
        <family val="0"/>
      </rPr>
      <t>件世达工具</t>
    </r>
  </si>
  <si>
    <t>10"新型活动扳手250mm</t>
  </si>
  <si>
    <t>钣金组套工具</t>
  </si>
  <si>
    <t>国产</t>
  </si>
  <si>
    <t>撬杆</t>
  </si>
  <si>
    <t>卷尺</t>
  </si>
  <si>
    <t>大力钳</t>
  </si>
  <si>
    <t>三：电工工具组</t>
  </si>
  <si>
    <r>
      <t>58</t>
    </r>
    <r>
      <rPr>
        <sz val="10"/>
        <rFont val="宋体"/>
        <family val="0"/>
      </rPr>
      <t>件套工具</t>
    </r>
  </si>
  <si>
    <t>剥线钳</t>
  </si>
  <si>
    <t>四：库房工具组</t>
  </si>
  <si>
    <t>方向盘拆装工具</t>
  </si>
  <si>
    <t xml:space="preserve"> 国产</t>
  </si>
  <si>
    <t>8件套帽式机油滤清器扳手组合</t>
  </si>
  <si>
    <t>汽门钳</t>
  </si>
  <si>
    <t>活塞环夹</t>
  </si>
  <si>
    <t>三爪拉码</t>
  </si>
  <si>
    <t>两抓拉码</t>
  </si>
  <si>
    <t>断头螺丝取出器</t>
  </si>
  <si>
    <t>2：我公司负责各种车间规划设计</t>
  </si>
  <si>
    <t>钟瑞林13801993101</t>
  </si>
  <si>
    <t>021-59159353</t>
  </si>
  <si>
    <t>得力设备工具汇总价格表</t>
  </si>
  <si>
    <t>三：机修工具组</t>
  </si>
  <si>
    <t>世达</t>
  </si>
  <si>
    <t>汽车专用工具</t>
  </si>
  <si>
    <t>拖线板</t>
  </si>
  <si>
    <t>工作灯</t>
  </si>
  <si>
    <t>合计</t>
  </si>
  <si>
    <t>包安装，包运输，保修一年</t>
  </si>
  <si>
    <r>
      <t>钟瑞林</t>
    </r>
    <r>
      <rPr>
        <sz val="10"/>
        <rFont val="Times New Roman"/>
        <family val="1"/>
      </rPr>
      <t>13801993101</t>
    </r>
  </si>
  <si>
    <t>折扣率：</t>
  </si>
  <si>
    <t>120件世达套装工具</t>
  </si>
  <si>
    <t>尖嘴钳8''</t>
  </si>
  <si>
    <t>70102A</t>
  </si>
  <si>
    <t>斜嘴钳6"</t>
  </si>
  <si>
    <t>70202A</t>
  </si>
  <si>
    <t>钢丝钳7"</t>
  </si>
  <si>
    <t>70303A</t>
  </si>
  <si>
    <t>鲤鱼钳8"</t>
  </si>
  <si>
    <t>14件梅花扳手</t>
  </si>
  <si>
    <t>活动扳手10''</t>
  </si>
  <si>
    <t>8"TPR柄水泵钳</t>
  </si>
  <si>
    <t>9件套内六角扳手</t>
  </si>
  <si>
    <t>手电筒(LED)</t>
  </si>
  <si>
    <t>梅花两用扳手</t>
  </si>
  <si>
    <t>8-27mm</t>
  </si>
  <si>
    <t>锉刀（平园）</t>
  </si>
  <si>
    <t>10''</t>
  </si>
  <si>
    <t>吹尘枪</t>
  </si>
  <si>
    <t>尚压</t>
  </si>
  <si>
    <t>二:电工工具组套</t>
  </si>
  <si>
    <t>58件世达套装工具</t>
  </si>
  <si>
    <t>19件电子维修组套</t>
  </si>
  <si>
    <t>正时灯</t>
  </si>
  <si>
    <t>烟台</t>
  </si>
  <si>
    <t>帮电线</t>
  </si>
  <si>
    <t>4M</t>
  </si>
  <si>
    <t>剥线钳</t>
  </si>
  <si>
    <t>络铁</t>
  </si>
  <si>
    <t>冰点测试仪</t>
  </si>
  <si>
    <t>焊锡膏</t>
  </si>
  <si>
    <t>焊丝</t>
  </si>
  <si>
    <t>三：钣金工具</t>
  </si>
  <si>
    <t>活动扳手12"</t>
  </si>
  <si>
    <t>园头锤32P</t>
  </si>
  <si>
    <t>航空钳10"</t>
  </si>
  <si>
    <t>C型大力钳</t>
  </si>
  <si>
    <t>铁皮大力钳</t>
  </si>
  <si>
    <t>卷尺5m*19mm</t>
  </si>
  <si>
    <t>93424A</t>
  </si>
  <si>
    <t>4件套调温型热风枪组套</t>
  </si>
  <si>
    <t>6件汽车钣金工具</t>
  </si>
  <si>
    <t>15“</t>
  </si>
  <si>
    <t>双向扁嘴夹具</t>
  </si>
  <si>
    <t>金力</t>
  </si>
  <si>
    <t>双向钳口夹具</t>
  </si>
  <si>
    <t>沪工</t>
  </si>
  <si>
    <t>塑料焊枪</t>
  </si>
  <si>
    <t>铆钉枪</t>
  </si>
  <si>
    <t>手拉葫芦</t>
  </si>
  <si>
    <t>六:库房以及专用工具组套</t>
  </si>
  <si>
    <t>12汽修内六角扳手</t>
  </si>
  <si>
    <t>上海派克</t>
  </si>
  <si>
    <t>PK2013</t>
  </si>
  <si>
    <t>8PCS機油格扳手</t>
  </si>
  <si>
    <t>42件套旋具</t>
  </si>
  <si>
    <t>缸盖螺丝工具10/12</t>
  </si>
  <si>
    <t>T52-10-12</t>
  </si>
  <si>
    <t>千分尺0-1004个</t>
  </si>
  <si>
    <t>上量</t>
  </si>
  <si>
    <t>0-100</t>
  </si>
  <si>
    <t>百分表</t>
  </si>
  <si>
    <t>游标卡尺</t>
  </si>
  <si>
    <t>0-150</t>
  </si>
  <si>
    <t>内径千分尺</t>
  </si>
  <si>
    <t>50-160</t>
  </si>
  <si>
    <t>拖线板15m</t>
  </si>
  <si>
    <t>8mm</t>
  </si>
  <si>
    <t>钻头</t>
  </si>
  <si>
    <t>上海华丰</t>
  </si>
  <si>
    <t>SPJA</t>
  </si>
  <si>
    <t>底漆喷枪</t>
  </si>
  <si>
    <t>沙打</t>
  </si>
  <si>
    <t>轮胎补胎附件</t>
  </si>
  <si>
    <t>空铁桶</t>
  </si>
  <si>
    <t>锯条（好粗牙）</t>
  </si>
  <si>
    <t>锯条（好细牙）</t>
  </si>
  <si>
    <t>丝锥板牙</t>
  </si>
  <si>
    <t>机修工位维修工具</t>
  </si>
  <si>
    <t>电工工位维修工具</t>
  </si>
  <si>
    <t>钣金工位维修工具</t>
  </si>
  <si>
    <t>库房工具</t>
  </si>
  <si>
    <t>一：常用工具组</t>
  </si>
  <si>
    <t>常用工具</t>
  </si>
  <si>
    <t>58件套工具</t>
  </si>
  <si>
    <t>24件套套筒扳手</t>
  </si>
  <si>
    <t>T型杆</t>
  </si>
  <si>
    <t>链条机虑扳手</t>
  </si>
  <si>
    <t>10"新型活动扳手250mm</t>
  </si>
  <si>
    <t>常用工具-钣金</t>
  </si>
  <si>
    <t>据弓</t>
  </si>
  <si>
    <t>常用工具-电工</t>
  </si>
  <si>
    <t>热风枪</t>
  </si>
  <si>
    <t>专业硬质灰刀</t>
  </si>
  <si>
    <t>常用工具-油漆</t>
  </si>
  <si>
    <t>钢片灰刀</t>
  </si>
  <si>
    <t>双面软模块</t>
  </si>
  <si>
    <t>调灰板</t>
  </si>
  <si>
    <t>喷漆面具</t>
  </si>
  <si>
    <t>3M</t>
  </si>
  <si>
    <t>上海沪工</t>
  </si>
  <si>
    <t>二:小车专用工具组套</t>
  </si>
  <si>
    <t>轴承拉拔器（大小车）</t>
  </si>
  <si>
    <t>信力</t>
  </si>
  <si>
    <t>尚亚</t>
  </si>
  <si>
    <t>电器插座插头</t>
  </si>
  <si>
    <t>长城</t>
  </si>
  <si>
    <t>内六角17/19/21</t>
  </si>
  <si>
    <t>专用旋具T52/12/7</t>
  </si>
  <si>
    <t>3t手拉葫芦</t>
  </si>
  <si>
    <t>3t</t>
  </si>
  <si>
    <t>200A</t>
  </si>
  <si>
    <t>三：耗材</t>
  </si>
  <si>
    <t>补胎材料</t>
  </si>
  <si>
    <t>锯条</t>
  </si>
  <si>
    <t>丝锥</t>
  </si>
  <si>
    <t>板牙</t>
  </si>
  <si>
    <t>簪子</t>
  </si>
  <si>
    <t>电焊条</t>
  </si>
  <si>
    <t>箱</t>
  </si>
  <si>
    <t>每箱24包</t>
  </si>
  <si>
    <t>焊丝（配附件）</t>
  </si>
  <si>
    <t>百叶片</t>
  </si>
  <si>
    <t>磨光片</t>
  </si>
  <si>
    <t>灯泡</t>
  </si>
  <si>
    <t>四大车专用工具组套</t>
  </si>
  <si>
    <t>大风炮</t>
  </si>
  <si>
    <t>闪电</t>
  </si>
  <si>
    <t>广州</t>
  </si>
  <si>
    <t>柴油气缸压力表</t>
  </si>
  <si>
    <t>风炮管（大）+连接头</t>
  </si>
  <si>
    <t>风炮头子</t>
  </si>
  <si>
    <t>重磅套筒</t>
  </si>
  <si>
    <t>21件</t>
  </si>
  <si>
    <t>喷油嘴校验器</t>
  </si>
  <si>
    <t>缸套拉拔器</t>
  </si>
  <si>
    <t>充气接杆</t>
  </si>
  <si>
    <t>省力扳手</t>
  </si>
  <si>
    <t>气门绞刀</t>
  </si>
  <si>
    <t>哈工</t>
  </si>
  <si>
    <t>轮胎翘棒</t>
  </si>
  <si>
    <t>撬棍</t>
  </si>
  <si>
    <t>大郎头</t>
  </si>
  <si>
    <t>气门皮碗</t>
  </si>
  <si>
    <t>黄油枪</t>
  </si>
  <si>
    <t>黄油嘴</t>
  </si>
  <si>
    <t>工作灯</t>
  </si>
  <si>
    <t>工具附件清单（适合出口修理厂）</t>
  </si>
  <si>
    <t>史丹利</t>
  </si>
  <si>
    <t>开口梅花扳手（套装）</t>
  </si>
  <si>
    <t>万用表</t>
  </si>
  <si>
    <t>游标卡尺</t>
  </si>
  <si>
    <t>上海沪工</t>
  </si>
  <si>
    <t>0-200</t>
  </si>
  <si>
    <t>常用工具-测量</t>
  </si>
  <si>
    <t>千分尺</t>
  </si>
  <si>
    <t>0-100</t>
  </si>
  <si>
    <t>快速扳手8件套</t>
  </si>
  <si>
    <t>砂纸（80，120，180，240，1200*3，1500，2000*2）</t>
  </si>
  <si>
    <t>腻子</t>
  </si>
  <si>
    <t>4kg</t>
  </si>
  <si>
    <t>修复机碳棒</t>
  </si>
  <si>
    <t>根</t>
  </si>
  <si>
    <t>修复机垫片</t>
  </si>
  <si>
    <t>公斤</t>
  </si>
  <si>
    <t>吸尘器软管</t>
  </si>
  <si>
    <t>泡沫机枪</t>
  </si>
  <si>
    <t>马罗尼胶片</t>
  </si>
  <si>
    <t>轮胎润滑剂</t>
  </si>
  <si>
    <t>2kg</t>
  </si>
  <si>
    <t>一剪贴</t>
  </si>
  <si>
    <t>32T立顶</t>
  </si>
  <si>
    <t>上海</t>
  </si>
  <si>
    <t>沪工</t>
  </si>
  <si>
    <t>50T立顶</t>
  </si>
  <si>
    <t>风炮专用快接</t>
  </si>
  <si>
    <t>电动研磨机</t>
  </si>
  <si>
    <t>研磨砂</t>
  </si>
  <si>
    <t>Personal tool sets list I (世达 TOOL)</t>
  </si>
  <si>
    <t>序号</t>
  </si>
  <si>
    <t>商品名称</t>
  </si>
  <si>
    <t>Product Name</t>
  </si>
  <si>
    <t>品牌</t>
  </si>
  <si>
    <t>型号</t>
  </si>
  <si>
    <t>数量</t>
  </si>
  <si>
    <t>原价</t>
  </si>
  <si>
    <t>折扣价</t>
  </si>
  <si>
    <t>总价</t>
  </si>
  <si>
    <t>机修工位维修工具</t>
  </si>
  <si>
    <t>Mechanic Bit Repair Tool</t>
  </si>
  <si>
    <t>史丹利</t>
  </si>
  <si>
    <t>Auto electrician Tool Settools</t>
  </si>
  <si>
    <t>史丹利</t>
  </si>
  <si>
    <t>钣金工位维修工具</t>
  </si>
  <si>
    <t>Sheet Metal Bit Repair Tool</t>
  </si>
  <si>
    <t>库房工具</t>
  </si>
  <si>
    <t>Warehouse Tools</t>
  </si>
  <si>
    <t>合计</t>
  </si>
  <si>
    <t>Full set of tools for repair shop</t>
  </si>
  <si>
    <t>一:机修工位维修工具</t>
  </si>
  <si>
    <t>序号</t>
  </si>
  <si>
    <t>商品名称</t>
  </si>
  <si>
    <t>Product Name</t>
  </si>
  <si>
    <t>品牌</t>
  </si>
  <si>
    <t>型号</t>
  </si>
  <si>
    <t>数量</t>
  </si>
  <si>
    <t>原价</t>
  </si>
  <si>
    <t>折扣价</t>
  </si>
  <si>
    <t>总价</t>
  </si>
  <si>
    <r>
      <t>120</t>
    </r>
    <r>
      <rPr>
        <sz val="10"/>
        <rFont val="宋体"/>
        <family val="0"/>
      </rPr>
      <t>件世达套装工具</t>
    </r>
  </si>
  <si>
    <t>120 PC Set Tools</t>
  </si>
  <si>
    <t>R91-931</t>
  </si>
  <si>
    <t>螺丝刀组</t>
  </si>
  <si>
    <t>8pc Screwdriver Group</t>
  </si>
  <si>
    <t>R65-155</t>
  </si>
  <si>
    <t>4件卡簧钳</t>
  </si>
  <si>
    <t>4pc circlip pliers</t>
  </si>
  <si>
    <t>R84-332</t>
  </si>
  <si>
    <r>
      <t>尖嘴钳</t>
    </r>
    <r>
      <rPr>
        <sz val="10"/>
        <rFont val="Times New Roman"/>
        <family val="1"/>
      </rPr>
      <t>8''</t>
    </r>
  </si>
  <si>
    <t>8''needle nose pliers</t>
  </si>
  <si>
    <t>R84-102</t>
  </si>
  <si>
    <r>
      <t>斜嘴钳</t>
    </r>
    <r>
      <rPr>
        <sz val="10"/>
        <rFont val="Times New Roman"/>
        <family val="1"/>
      </rPr>
      <t>6"</t>
    </r>
  </si>
  <si>
    <t>Oblique pliers 6 "</t>
  </si>
  <si>
    <t>R84-105</t>
  </si>
  <si>
    <r>
      <t>钢丝钳</t>
    </r>
    <r>
      <rPr>
        <sz val="10"/>
        <rFont val="Times New Roman"/>
        <family val="1"/>
      </rPr>
      <t>7"</t>
    </r>
  </si>
  <si>
    <t>Pliers 7 "</t>
  </si>
  <si>
    <t>R84-112</t>
  </si>
  <si>
    <r>
      <t>鲤鱼钳</t>
    </r>
    <r>
      <rPr>
        <sz val="10"/>
        <rFont val="Times New Roman"/>
        <family val="1"/>
      </rPr>
      <t>8"</t>
    </r>
  </si>
  <si>
    <t>Carp pliers 8 "</t>
  </si>
  <si>
    <t>R84-098</t>
  </si>
  <si>
    <t>14件梅花扳手</t>
  </si>
  <si>
    <t>14 ring spanner</t>
  </si>
  <si>
    <t>R93-614</t>
  </si>
  <si>
    <t>8件套两用快板</t>
  </si>
  <si>
    <t>8 sets of dual-use Allegro</t>
  </si>
  <si>
    <t>R94-404</t>
  </si>
  <si>
    <r>
      <t>活动扳手</t>
    </r>
    <r>
      <rPr>
        <sz val="10"/>
        <rFont val="Times New Roman"/>
        <family val="1"/>
      </rPr>
      <t>10''</t>
    </r>
  </si>
  <si>
    <t>Activities wrench 10''</t>
  </si>
  <si>
    <t>R87-433</t>
  </si>
  <si>
    <t>10"TPR柄水泵钳</t>
  </si>
  <si>
    <t>10 "TPR handle pump pliers</t>
  </si>
  <si>
    <t>R84-110</t>
  </si>
  <si>
    <t>内六角扳手套装</t>
  </si>
  <si>
    <t>Hexagon Wrench Set</t>
  </si>
  <si>
    <t>R94-158</t>
  </si>
  <si>
    <t>9件装加长中孔星型扳手</t>
  </si>
  <si>
    <t>9pc hole extended star wrench</t>
  </si>
  <si>
    <t>R92-625</t>
  </si>
  <si>
    <t>可固定式卡子钳</t>
  </si>
  <si>
    <t>Can fixed clamp pliers</t>
  </si>
  <si>
    <t>PARK</t>
  </si>
  <si>
    <t>ATM0048</t>
  </si>
  <si>
    <t>钳式机滤扳手</t>
  </si>
  <si>
    <t>Clamp machine filter wrench</t>
  </si>
  <si>
    <t>63-102机滤扳手</t>
  </si>
  <si>
    <t>63-102 Machine filter wrench</t>
  </si>
  <si>
    <t>三角机率扳手</t>
  </si>
  <si>
    <t>Triangular probability wrench</t>
  </si>
  <si>
    <t>huafeng</t>
  </si>
  <si>
    <t>T型套筒8mm</t>
  </si>
  <si>
    <t>T-sleeve 8mm</t>
  </si>
  <si>
    <t>R93-302</t>
  </si>
  <si>
    <t>T型套筒10mm</t>
  </si>
  <si>
    <t>T-sleeve 10mm</t>
  </si>
  <si>
    <t>R93-304</t>
  </si>
  <si>
    <t>T型套筒12mm</t>
  </si>
  <si>
    <t>T-sleeve 12mm</t>
  </si>
  <si>
    <t>R93-306</t>
  </si>
  <si>
    <t>T型套筒13mm</t>
  </si>
  <si>
    <t>T-sleeve 13mm</t>
  </si>
  <si>
    <t>R93-307</t>
  </si>
  <si>
    <t>T型套筒14mm</t>
  </si>
  <si>
    <t>T-sleeve 14mm</t>
  </si>
  <si>
    <t>R93-308</t>
  </si>
  <si>
    <t>穿心螺丝批</t>
  </si>
  <si>
    <t>Feedthrough screwdriver</t>
  </si>
  <si>
    <t>R61-884</t>
  </si>
  <si>
    <t>R61-893</t>
  </si>
  <si>
    <t>汽车测电笔</t>
  </si>
  <si>
    <t>Automobile test pencil</t>
  </si>
  <si>
    <t>R90-020</t>
  </si>
  <si>
    <t>鞋钉钳</t>
  </si>
  <si>
    <t>Spikes clamp</t>
  </si>
  <si>
    <t>DELI</t>
  </si>
  <si>
    <t>7"</t>
  </si>
  <si>
    <t>样冲</t>
  </si>
  <si>
    <t>Sample Chong</t>
  </si>
  <si>
    <t>吸棒</t>
  </si>
  <si>
    <t>Suction rod</t>
  </si>
  <si>
    <t>塞尺</t>
  </si>
  <si>
    <t>Serbian ruler</t>
  </si>
  <si>
    <t>断头螺丝取出器</t>
  </si>
  <si>
    <t>Sleepy Screw Extractor</t>
  </si>
  <si>
    <t>R94-171</t>
  </si>
  <si>
    <t>木柄圆头锤24oz（1.5磅）</t>
  </si>
  <si>
    <t>Wood Round Hammer 24oz (1.5 pounds)</t>
  </si>
  <si>
    <t>R54-192</t>
  </si>
  <si>
    <t>卷尺5m*19mm</t>
  </si>
  <si>
    <t>Tape measure 5m * 19mm</t>
  </si>
  <si>
    <t>指针扭力扳手</t>
  </si>
  <si>
    <t>Pointer Torque Wrench</t>
  </si>
  <si>
    <t>YINZHIYIN</t>
  </si>
  <si>
    <t>0-300</t>
  </si>
  <si>
    <t>万用表</t>
  </si>
  <si>
    <t>Multimeter</t>
  </si>
  <si>
    <t>DUOYI</t>
  </si>
  <si>
    <t>DY2201</t>
  </si>
  <si>
    <t>十字轮胎扳手</t>
  </si>
  <si>
    <t>Cross tire wrench</t>
  </si>
  <si>
    <t>17-19-21-23</t>
  </si>
  <si>
    <t>手电筒(LED)</t>
  </si>
  <si>
    <t>Flashlight (LED)</t>
  </si>
  <si>
    <t>90732A</t>
  </si>
  <si>
    <t>合计</t>
  </si>
  <si>
    <t>二:电工位维修工具</t>
  </si>
  <si>
    <t>序号</t>
  </si>
  <si>
    <t>商品名称</t>
  </si>
  <si>
    <t>Product Name</t>
  </si>
  <si>
    <t>品牌</t>
  </si>
  <si>
    <t>型号</t>
  </si>
  <si>
    <t>数量</t>
  </si>
  <si>
    <t>原价</t>
  </si>
  <si>
    <t>折扣价</t>
  </si>
  <si>
    <t>总价</t>
  </si>
  <si>
    <r>
      <t>58</t>
    </r>
    <r>
      <rPr>
        <sz val="10"/>
        <rFont val="宋体"/>
        <family val="0"/>
      </rPr>
      <t>件世达套装工具</t>
    </r>
  </si>
  <si>
    <t>58 pc Set Tool</t>
  </si>
  <si>
    <t>R94-185</t>
  </si>
  <si>
    <t>螺丝刀组</t>
  </si>
  <si>
    <t>8pc Screwdriver Group</t>
  </si>
  <si>
    <t>R65-155</t>
  </si>
  <si>
    <r>
      <t>尖嘴钳</t>
    </r>
    <r>
      <rPr>
        <sz val="10"/>
        <rFont val="Times New Roman"/>
        <family val="1"/>
      </rPr>
      <t>8''</t>
    </r>
  </si>
  <si>
    <t>R84-102</t>
  </si>
  <si>
    <r>
      <t>斜嘴钳</t>
    </r>
    <r>
      <rPr>
        <sz val="10"/>
        <rFont val="Times New Roman"/>
        <family val="1"/>
      </rPr>
      <t>6"</t>
    </r>
  </si>
  <si>
    <t>Oblique pliers 6 "</t>
  </si>
  <si>
    <t>R84-105</t>
  </si>
  <si>
    <r>
      <t>钢丝钳</t>
    </r>
    <r>
      <rPr>
        <sz val="10"/>
        <rFont val="Times New Roman"/>
        <family val="1"/>
      </rPr>
      <t>7"</t>
    </r>
  </si>
  <si>
    <t>R84-112</t>
  </si>
  <si>
    <t>8件套两用快板</t>
  </si>
  <si>
    <t>R94-404</t>
  </si>
  <si>
    <r>
      <t>活动扳手</t>
    </r>
    <r>
      <rPr>
        <sz val="10"/>
        <rFont val="Times New Roman"/>
        <family val="1"/>
      </rPr>
      <t>10''</t>
    </r>
  </si>
  <si>
    <t>Activities wrench 10''</t>
  </si>
  <si>
    <t>R87-433</t>
  </si>
  <si>
    <t>内六角扳手套装</t>
  </si>
  <si>
    <t>R94-158</t>
  </si>
  <si>
    <t>9件装加长中孔星型扳手</t>
  </si>
  <si>
    <t>9pc hole extended star wrench</t>
  </si>
  <si>
    <t>R92-625</t>
  </si>
  <si>
    <t>T型套筒8mm</t>
  </si>
  <si>
    <t>R93-302</t>
  </si>
  <si>
    <t>T型套筒10mm</t>
  </si>
  <si>
    <t>R93-304</t>
  </si>
  <si>
    <t>T型套筒12mm</t>
  </si>
  <si>
    <t>R93-306</t>
  </si>
  <si>
    <t>吸棒</t>
  </si>
  <si>
    <t>PARK</t>
  </si>
  <si>
    <t>卷尺5m*19mm</t>
  </si>
  <si>
    <t>指针扭力扳手</t>
  </si>
  <si>
    <t>YINZHIYIN</t>
  </si>
  <si>
    <t>0-300</t>
  </si>
  <si>
    <t>汽车测电笔</t>
  </si>
  <si>
    <t>R90-020</t>
  </si>
  <si>
    <t>Battery fluid density meter</t>
  </si>
  <si>
    <t>DL</t>
  </si>
  <si>
    <t>正时灯</t>
  </si>
  <si>
    <t>Timing Lights</t>
  </si>
  <si>
    <t>PK</t>
  </si>
  <si>
    <t>热风枪</t>
  </si>
  <si>
    <t>Heat Gun</t>
  </si>
  <si>
    <t>0-200</t>
  </si>
  <si>
    <t>剥线钳</t>
  </si>
  <si>
    <t>Stripping pliers</t>
  </si>
  <si>
    <t>络铁</t>
  </si>
  <si>
    <t>Rail network</t>
  </si>
  <si>
    <t>Battery discharge fork</t>
  </si>
  <si>
    <t>Knife</t>
  </si>
  <si>
    <t>世达</t>
  </si>
  <si>
    <t>铁皮剪</t>
  </si>
  <si>
    <t>手电筒</t>
  </si>
  <si>
    <t>90732A</t>
  </si>
  <si>
    <t>微型螺丝批</t>
  </si>
  <si>
    <t>电工刀</t>
  </si>
  <si>
    <t>Electrician Knife</t>
  </si>
  <si>
    <t>数显测电笔</t>
  </si>
  <si>
    <t>Digital test pencil</t>
  </si>
  <si>
    <t>防静电斜口钳</t>
  </si>
  <si>
    <t>Anti-static oblique mouth clamp</t>
  </si>
  <si>
    <t>防静电尖嘴钳</t>
  </si>
  <si>
    <t>Anti-static needle nose pliers</t>
  </si>
  <si>
    <t>合计</t>
  </si>
  <si>
    <t>三：钣金工位维修工具</t>
  </si>
  <si>
    <t>序号</t>
  </si>
  <si>
    <t>商品名称</t>
  </si>
  <si>
    <t>Product Name</t>
  </si>
  <si>
    <t>品牌</t>
  </si>
  <si>
    <t>型号</t>
  </si>
  <si>
    <t>数量</t>
  </si>
  <si>
    <t>原价</t>
  </si>
  <si>
    <t>折扣价</t>
  </si>
  <si>
    <t>总价</t>
  </si>
  <si>
    <r>
      <t>120</t>
    </r>
    <r>
      <rPr>
        <sz val="10"/>
        <rFont val="宋体"/>
        <family val="0"/>
      </rPr>
      <t>件世达套装工具</t>
    </r>
  </si>
  <si>
    <t>120 pc Set Tool</t>
  </si>
  <si>
    <t>R91-931</t>
  </si>
  <si>
    <t>活动扳手</t>
  </si>
  <si>
    <t>Wrench</t>
  </si>
  <si>
    <t>大活动扳手12”</t>
  </si>
  <si>
    <t>Major events, wrench 12 "</t>
  </si>
  <si>
    <t>12”</t>
  </si>
  <si>
    <t>大活动扳手15“</t>
  </si>
  <si>
    <t>Major events, wrench 15 "</t>
  </si>
  <si>
    <t>15“</t>
  </si>
  <si>
    <t>螺丝刀组</t>
  </si>
  <si>
    <t>Screwdriver Group</t>
  </si>
  <si>
    <t>R65-155</t>
  </si>
  <si>
    <t>钢丝钳</t>
  </si>
  <si>
    <t>Pliers</t>
  </si>
  <si>
    <t>大力钳</t>
  </si>
  <si>
    <t>Vigorously clamp</t>
  </si>
  <si>
    <t>R84-369</t>
  </si>
  <si>
    <t>鲤鱼钳</t>
  </si>
  <si>
    <t>Carp pliers</t>
  </si>
  <si>
    <t>R84-098</t>
  </si>
  <si>
    <r>
      <t>9</t>
    </r>
    <r>
      <rPr>
        <sz val="10"/>
        <rFont val="宋体"/>
        <family val="0"/>
      </rPr>
      <t>件套内六角扳手</t>
    </r>
  </si>
  <si>
    <t>9 kit Hex Wrench</t>
  </si>
  <si>
    <t>6 car sheet metal with</t>
  </si>
  <si>
    <t>6pc</t>
  </si>
  <si>
    <r>
      <t>钣金锤</t>
    </r>
    <r>
      <rPr>
        <sz val="10"/>
        <rFont val="Times New Roman"/>
        <family val="1"/>
      </rPr>
      <t>320g</t>
    </r>
  </si>
  <si>
    <t>Sheet Metal Hammer 320g</t>
  </si>
  <si>
    <r>
      <t>园头锤</t>
    </r>
    <r>
      <rPr>
        <sz val="10"/>
        <rFont val="Times New Roman"/>
        <family val="1"/>
      </rPr>
      <t>32P</t>
    </r>
  </si>
  <si>
    <t>Park Hammer 32P</t>
  </si>
  <si>
    <t>R54-192</t>
  </si>
  <si>
    <r>
      <t>活动扳手</t>
    </r>
    <r>
      <rPr>
        <sz val="10"/>
        <rFont val="Times New Roman"/>
        <family val="1"/>
      </rPr>
      <t>12"</t>
    </r>
  </si>
  <si>
    <t>Wrench 12 "</t>
  </si>
  <si>
    <t>R87-434</t>
  </si>
  <si>
    <t>上海世达</t>
  </si>
  <si>
    <t>Aluminum alloy, according to Bow</t>
  </si>
  <si>
    <r>
      <t>卷尺</t>
    </r>
    <r>
      <rPr>
        <sz val="10"/>
        <rFont val="Times New Roman"/>
        <family val="1"/>
      </rPr>
      <t>5m*19mm</t>
    </r>
  </si>
  <si>
    <t>管子钳14"</t>
  </si>
  <si>
    <t>Pipe Wrench 14 "</t>
  </si>
  <si>
    <t>剪刀</t>
  </si>
  <si>
    <t>Scissors</t>
  </si>
  <si>
    <t>DELI</t>
  </si>
  <si>
    <t>大力锤</t>
  </si>
  <si>
    <t>Strong hammer</t>
  </si>
  <si>
    <t>防震橡皮锤45MM</t>
  </si>
  <si>
    <t>Anti-vibration rubber hammer 45MM</t>
  </si>
  <si>
    <r>
      <t>六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库房专用工具组套</t>
    </r>
  </si>
  <si>
    <t>螺丝刀</t>
  </si>
  <si>
    <t>Screwdriver</t>
  </si>
  <si>
    <t>Deli</t>
  </si>
  <si>
    <t>all kinds</t>
  </si>
  <si>
    <r>
      <t>鲤鱼钳</t>
    </r>
    <r>
      <rPr>
        <sz val="10"/>
        <rFont val="Times New Roman"/>
        <family val="1"/>
      </rPr>
      <t>8"</t>
    </r>
  </si>
  <si>
    <t>梅花扳手</t>
  </si>
  <si>
    <t>spanner</t>
  </si>
  <si>
    <t>T型套筒</t>
  </si>
  <si>
    <t>T-sleeve</t>
  </si>
  <si>
    <t>十字轮胎扳手</t>
  </si>
  <si>
    <t>Park</t>
  </si>
  <si>
    <t>17-19-21-23</t>
  </si>
  <si>
    <t>150件套世达工具</t>
  </si>
  <si>
    <t>150pc sets of Cedel Tools</t>
  </si>
  <si>
    <t>R99-150</t>
  </si>
  <si>
    <t>扭力扳手40-200</t>
  </si>
  <si>
    <t>Torque wrench 40-200</t>
  </si>
  <si>
    <t>RSE-01</t>
  </si>
  <si>
    <t>两爪拉码</t>
  </si>
  <si>
    <t>Two-jaw puller</t>
  </si>
  <si>
    <t>国产</t>
  </si>
  <si>
    <t>三爪拉吗</t>
  </si>
  <si>
    <t>Three-jaw puller</t>
  </si>
  <si>
    <t>方向盘取出器</t>
  </si>
  <si>
    <t>Remove the steering wheel device</t>
  </si>
  <si>
    <t>R78-005</t>
  </si>
  <si>
    <t>气门拆装钳</t>
  </si>
  <si>
    <t>Valve disassembly clamp</t>
  </si>
  <si>
    <t>活塞环压缩器</t>
  </si>
  <si>
    <t>Piston compressor</t>
  </si>
  <si>
    <t>R78-054</t>
  </si>
  <si>
    <t>轴承拉拔器</t>
  </si>
  <si>
    <t>Bearing drawing device</t>
  </si>
  <si>
    <t>刹车调整器</t>
  </si>
  <si>
    <t>Brake adjuster</t>
  </si>
  <si>
    <t>正时皮带拉码</t>
  </si>
  <si>
    <t>Timing belt pull yards</t>
  </si>
  <si>
    <t>冷却油管拆卸器</t>
  </si>
  <si>
    <t>Demolition of the cooling device Tubing</t>
  </si>
  <si>
    <t>油管扳手</t>
  </si>
  <si>
    <t>Pipe wrench</t>
  </si>
  <si>
    <t>保安支架</t>
  </si>
  <si>
    <t>Security Bracket</t>
  </si>
  <si>
    <t>HC</t>
  </si>
  <si>
    <t>3T</t>
  </si>
  <si>
    <t>Lying on top of</t>
  </si>
  <si>
    <t>木柄刮刀</t>
  </si>
  <si>
    <t>Wood Scraper</t>
  </si>
  <si>
    <t>拖线板15m</t>
  </si>
  <si>
    <t>Drag-line plate 15m</t>
  </si>
  <si>
    <t>拖线板380V</t>
  </si>
  <si>
    <t>Drag-line plate 380V</t>
  </si>
  <si>
    <t>30M</t>
  </si>
  <si>
    <t>气管</t>
  </si>
  <si>
    <t>Trachea</t>
  </si>
  <si>
    <t>8mm</t>
  </si>
  <si>
    <t>快接</t>
  </si>
  <si>
    <t>Quick Access</t>
  </si>
  <si>
    <t>钻头</t>
  </si>
  <si>
    <t>Drill</t>
  </si>
  <si>
    <t>台虎钳</t>
  </si>
  <si>
    <t>Taiwan Vice</t>
  </si>
  <si>
    <t>200mm</t>
  </si>
  <si>
    <t>8PCS機油格扳手</t>
  </si>
  <si>
    <t>8PCS oil grid wrench</t>
  </si>
  <si>
    <t>Car specific tools</t>
  </si>
  <si>
    <t>SPJA</t>
  </si>
  <si>
    <t>20T立顶</t>
  </si>
  <si>
    <t>20T-li Top</t>
  </si>
  <si>
    <t>棘轮扳手</t>
  </si>
  <si>
    <t>Ratchet wrench</t>
  </si>
  <si>
    <t>水箱测漏仪</t>
  </si>
  <si>
    <t>42件套旋具</t>
  </si>
  <si>
    <t>42 sets Screwdriver</t>
  </si>
  <si>
    <t>修理厂个人工具组套清单（世达）豪华配置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</si>
</sst>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19">
    <font>
      <sz val="12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新細明體"/>
      <family val="1"/>
    </font>
    <font>
      <sz val="10"/>
      <name val="Arial"/>
      <family val="2"/>
    </font>
    <font>
      <sz val="11"/>
      <name val="宋体"/>
      <family val="0"/>
    </font>
    <font>
      <sz val="10"/>
      <name val="Arial Unicode MS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Courier New"/>
      <family val="3"/>
    </font>
    <font>
      <u val="single"/>
      <sz val="10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6" xfId="16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7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Alignment="1">
      <alignment/>
    </xf>
    <xf numFmtId="177" fontId="4" fillId="0" borderId="1" xfId="0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6" fillId="0" borderId="0" xfId="16" applyFont="1" applyFill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9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.cn/translate_s?hl=zh-CN&amp;sl=zh-CN&amp;tl=en&amp;q=120&#228;&#187;&#182;&#228;&#184;&#150;&#232;&#190;&#190;&#229;&#165;&#151;&#232;&#163;&#133;&#229;&#183;&#165;&#229;&#133;&#183;&amp;source=translation_link" TargetMode="External" /><Relationship Id="rId2" Type="http://schemas.openxmlformats.org/officeDocument/2006/relationships/hyperlink" Target="http://translate.google.cn/translate_s?hl=zh-CN&amp;sl=zh-CN&amp;tl=en&amp;q=120&#228;&#187;&#182;&#228;&#184;&#150;&#232;&#190;&#190;&#229;&#165;&#151;&#232;&#163;&#133;&#229;&#183;&#165;&#229;&#133;&#183;&amp;source=translation_lin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218.80.224.92/sata/geticp.asp?productid=4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D146" sqref="D146"/>
    </sheetView>
  </sheetViews>
  <sheetFormatPr defaultColWidth="9.00390625" defaultRowHeight="18" customHeight="1"/>
  <cols>
    <col min="1" max="1" width="5.125" style="93" customWidth="1"/>
    <col min="2" max="2" width="23.00390625" style="94" customWidth="1"/>
    <col min="3" max="3" width="7.625" style="93" customWidth="1"/>
    <col min="4" max="4" width="10.125" style="93" customWidth="1"/>
    <col min="5" max="5" width="5.50390625" style="93" customWidth="1"/>
    <col min="6" max="6" width="7.375" style="93" customWidth="1"/>
    <col min="7" max="7" width="7.75390625" style="93" customWidth="1"/>
    <col min="8" max="8" width="11.625" style="93" customWidth="1"/>
    <col min="9" max="16384" width="9.00390625" style="93" customWidth="1"/>
  </cols>
  <sheetData>
    <row r="1" spans="1:8" s="50" customFormat="1" ht="23.25" customHeight="1">
      <c r="A1" s="115" t="s">
        <v>378</v>
      </c>
      <c r="B1" s="115"/>
      <c r="C1" s="115"/>
      <c r="D1" s="115"/>
      <c r="E1" s="115"/>
      <c r="F1" s="115"/>
      <c r="G1" s="115"/>
      <c r="H1" s="115"/>
    </row>
    <row r="2" spans="1:8" s="24" customFormat="1" ht="19.5" customHeight="1">
      <c r="A2" s="21" t="s">
        <v>160</v>
      </c>
      <c r="B2" s="21" t="s">
        <v>166</v>
      </c>
      <c r="C2" s="21" t="s">
        <v>162</v>
      </c>
      <c r="D2" s="21" t="s">
        <v>161</v>
      </c>
      <c r="E2" s="21" t="s">
        <v>6</v>
      </c>
      <c r="F2" s="21" t="s">
        <v>167</v>
      </c>
      <c r="G2" s="21" t="s">
        <v>168</v>
      </c>
      <c r="H2" s="21" t="s">
        <v>169</v>
      </c>
    </row>
    <row r="3" spans="1:8" s="24" customFormat="1" ht="19.5" customHeight="1">
      <c r="A3" s="67" t="s">
        <v>313</v>
      </c>
      <c r="B3" s="67"/>
      <c r="C3" s="67"/>
      <c r="D3" s="68"/>
      <c r="E3" s="68"/>
      <c r="F3" s="68"/>
      <c r="G3" s="67"/>
      <c r="H3" s="67"/>
    </row>
    <row r="4" spans="1:8" s="24" customFormat="1" ht="30" customHeight="1">
      <c r="A4" s="21">
        <v>1</v>
      </c>
      <c r="B4" s="22" t="s">
        <v>173</v>
      </c>
      <c r="C4" s="21" t="s">
        <v>379</v>
      </c>
      <c r="D4" s="21" t="s">
        <v>85</v>
      </c>
      <c r="E4" s="21">
        <v>5</v>
      </c>
      <c r="F4" s="21">
        <v>980</v>
      </c>
      <c r="G4" s="21">
        <f aca="true" t="shared" si="0" ref="G4:G64">F4*E4</f>
        <v>4900</v>
      </c>
      <c r="H4" s="22" t="s">
        <v>314</v>
      </c>
    </row>
    <row r="5" spans="1:8" s="24" customFormat="1" ht="19.5" customHeight="1">
      <c r="A5" s="21">
        <v>2</v>
      </c>
      <c r="B5" s="22" t="s">
        <v>315</v>
      </c>
      <c r="C5" s="21" t="s">
        <v>379</v>
      </c>
      <c r="D5" s="21" t="s">
        <v>85</v>
      </c>
      <c r="E5" s="21">
        <v>2</v>
      </c>
      <c r="F5" s="21">
        <v>500</v>
      </c>
      <c r="G5" s="21">
        <f t="shared" si="0"/>
        <v>1000</v>
      </c>
      <c r="H5" s="22" t="s">
        <v>314</v>
      </c>
    </row>
    <row r="6" spans="1:8" s="24" customFormat="1" ht="19.5" customHeight="1">
      <c r="A6" s="21">
        <v>3</v>
      </c>
      <c r="B6" s="22" t="s">
        <v>316</v>
      </c>
      <c r="C6" s="21" t="s">
        <v>84</v>
      </c>
      <c r="D6" s="21" t="s">
        <v>85</v>
      </c>
      <c r="E6" s="21">
        <v>3</v>
      </c>
      <c r="F6" s="21">
        <v>175</v>
      </c>
      <c r="G6" s="21">
        <f t="shared" si="0"/>
        <v>525</v>
      </c>
      <c r="H6" s="22" t="s">
        <v>314</v>
      </c>
    </row>
    <row r="7" spans="1:8" s="24" customFormat="1" ht="24.75" customHeight="1">
      <c r="A7" s="21">
        <v>4</v>
      </c>
      <c r="B7" s="22" t="s">
        <v>174</v>
      </c>
      <c r="C7" s="21" t="s">
        <v>84</v>
      </c>
      <c r="D7" s="21" t="s">
        <v>85</v>
      </c>
      <c r="E7" s="21">
        <v>5</v>
      </c>
      <c r="F7" s="21">
        <v>40</v>
      </c>
      <c r="G7" s="21">
        <f t="shared" si="0"/>
        <v>200</v>
      </c>
      <c r="H7" s="22" t="s">
        <v>314</v>
      </c>
    </row>
    <row r="8" spans="1:8" ht="18" customHeight="1">
      <c r="A8" s="2">
        <v>13</v>
      </c>
      <c r="B8" s="3" t="s">
        <v>13</v>
      </c>
      <c r="C8" s="2" t="s">
        <v>379</v>
      </c>
      <c r="D8" s="21" t="s">
        <v>85</v>
      </c>
      <c r="E8" s="2">
        <v>1</v>
      </c>
      <c r="F8" s="2">
        <v>68</v>
      </c>
      <c r="G8" s="21">
        <f t="shared" si="0"/>
        <v>68</v>
      </c>
      <c r="H8" s="22" t="s">
        <v>314</v>
      </c>
    </row>
    <row r="9" spans="1:8" s="24" customFormat="1" ht="19.5" customHeight="1">
      <c r="A9" s="21">
        <v>5</v>
      </c>
      <c r="B9" s="22" t="s">
        <v>175</v>
      </c>
      <c r="C9" s="21" t="s">
        <v>84</v>
      </c>
      <c r="D9" s="21" t="s">
        <v>85</v>
      </c>
      <c r="E9" s="21">
        <v>50</v>
      </c>
      <c r="F9" s="21">
        <v>4.5</v>
      </c>
      <c r="G9" s="21">
        <f t="shared" si="0"/>
        <v>225</v>
      </c>
      <c r="H9" s="22" t="s">
        <v>314</v>
      </c>
    </row>
    <row r="10" spans="1:8" s="24" customFormat="1" ht="19.5" customHeight="1">
      <c r="A10" s="21">
        <v>6</v>
      </c>
      <c r="B10" s="22" t="s">
        <v>380</v>
      </c>
      <c r="C10" s="21" t="s">
        <v>84</v>
      </c>
      <c r="D10" s="21" t="s">
        <v>85</v>
      </c>
      <c r="E10" s="21">
        <v>150</v>
      </c>
      <c r="F10" s="21">
        <v>11.5</v>
      </c>
      <c r="G10" s="21">
        <f t="shared" si="0"/>
        <v>1725</v>
      </c>
      <c r="H10" s="22" t="s">
        <v>314</v>
      </c>
    </row>
    <row r="11" spans="1:8" s="24" customFormat="1" ht="19.5" customHeight="1">
      <c r="A11" s="21"/>
      <c r="B11" s="22" t="s">
        <v>388</v>
      </c>
      <c r="C11" s="21" t="s">
        <v>29</v>
      </c>
      <c r="D11" s="21" t="s">
        <v>85</v>
      </c>
      <c r="E11" s="21">
        <v>3</v>
      </c>
      <c r="F11" s="21">
        <v>260</v>
      </c>
      <c r="G11" s="21">
        <f t="shared" si="0"/>
        <v>780</v>
      </c>
      <c r="H11" s="22" t="s">
        <v>314</v>
      </c>
    </row>
    <row r="12" spans="1:8" s="24" customFormat="1" ht="19.5" customHeight="1">
      <c r="A12" s="21">
        <v>7</v>
      </c>
      <c r="B12" s="22" t="s">
        <v>177</v>
      </c>
      <c r="C12" s="21" t="s">
        <v>84</v>
      </c>
      <c r="D12" s="21" t="s">
        <v>85</v>
      </c>
      <c r="E12" s="21">
        <v>10</v>
      </c>
      <c r="F12" s="21">
        <v>9</v>
      </c>
      <c r="G12" s="21">
        <f t="shared" si="0"/>
        <v>90</v>
      </c>
      <c r="H12" s="22" t="s">
        <v>314</v>
      </c>
    </row>
    <row r="13" spans="1:8" s="24" customFormat="1" ht="19.5" customHeight="1">
      <c r="A13" s="21">
        <v>8</v>
      </c>
      <c r="B13" s="22" t="s">
        <v>178</v>
      </c>
      <c r="C13" s="21" t="s">
        <v>84</v>
      </c>
      <c r="D13" s="21" t="s">
        <v>85</v>
      </c>
      <c r="E13" s="21">
        <v>10</v>
      </c>
      <c r="F13" s="21">
        <v>9</v>
      </c>
      <c r="G13" s="21">
        <f t="shared" si="0"/>
        <v>90</v>
      </c>
      <c r="H13" s="22" t="s">
        <v>314</v>
      </c>
    </row>
    <row r="14" spans="1:8" s="24" customFormat="1" ht="19.5" customHeight="1">
      <c r="A14" s="21">
        <v>9</v>
      </c>
      <c r="B14" s="22" t="s">
        <v>179</v>
      </c>
      <c r="C14" s="21" t="s">
        <v>84</v>
      </c>
      <c r="D14" s="21" t="s">
        <v>85</v>
      </c>
      <c r="E14" s="21">
        <v>10</v>
      </c>
      <c r="F14" s="21">
        <v>12</v>
      </c>
      <c r="G14" s="21">
        <f t="shared" si="0"/>
        <v>120</v>
      </c>
      <c r="H14" s="22" t="s">
        <v>314</v>
      </c>
    </row>
    <row r="15" spans="1:8" s="24" customFormat="1" ht="19.5" customHeight="1">
      <c r="A15" s="21">
        <v>10</v>
      </c>
      <c r="B15" s="22" t="s">
        <v>180</v>
      </c>
      <c r="C15" s="21" t="s">
        <v>84</v>
      </c>
      <c r="D15" s="21" t="s">
        <v>85</v>
      </c>
      <c r="E15" s="21">
        <v>10</v>
      </c>
      <c r="F15" s="21">
        <v>12</v>
      </c>
      <c r="G15" s="21">
        <f t="shared" si="0"/>
        <v>120</v>
      </c>
      <c r="H15" s="22" t="s">
        <v>314</v>
      </c>
    </row>
    <row r="16" spans="1:8" s="24" customFormat="1" ht="19.5" customHeight="1">
      <c r="A16" s="21">
        <v>11</v>
      </c>
      <c r="B16" s="22" t="s">
        <v>181</v>
      </c>
      <c r="C16" s="21" t="s">
        <v>84</v>
      </c>
      <c r="D16" s="21" t="s">
        <v>85</v>
      </c>
      <c r="E16" s="21">
        <v>10</v>
      </c>
      <c r="F16" s="21">
        <v>12</v>
      </c>
      <c r="G16" s="21">
        <f t="shared" si="0"/>
        <v>120</v>
      </c>
      <c r="H16" s="22" t="s">
        <v>314</v>
      </c>
    </row>
    <row r="17" spans="1:8" s="24" customFormat="1" ht="19.5" customHeight="1">
      <c r="A17" s="21">
        <v>12</v>
      </c>
      <c r="B17" s="22" t="s">
        <v>182</v>
      </c>
      <c r="C17" s="21" t="s">
        <v>84</v>
      </c>
      <c r="D17" s="21" t="s">
        <v>85</v>
      </c>
      <c r="E17" s="21">
        <v>10</v>
      </c>
      <c r="F17" s="21">
        <v>10</v>
      </c>
      <c r="G17" s="21">
        <f t="shared" si="0"/>
        <v>100</v>
      </c>
      <c r="H17" s="22" t="s">
        <v>314</v>
      </c>
    </row>
    <row r="18" spans="1:8" s="24" customFormat="1" ht="19.5" customHeight="1">
      <c r="A18" s="21">
        <v>13</v>
      </c>
      <c r="B18" s="22" t="s">
        <v>317</v>
      </c>
      <c r="C18" s="21" t="s">
        <v>84</v>
      </c>
      <c r="D18" s="21" t="s">
        <v>85</v>
      </c>
      <c r="E18" s="21">
        <v>20</v>
      </c>
      <c r="F18" s="21">
        <v>10</v>
      </c>
      <c r="G18" s="21">
        <f t="shared" si="0"/>
        <v>200</v>
      </c>
      <c r="H18" s="22" t="s">
        <v>314</v>
      </c>
    </row>
    <row r="19" spans="1:8" s="24" customFormat="1" ht="19.5" customHeight="1">
      <c r="A19" s="21">
        <v>14</v>
      </c>
      <c r="B19" s="22" t="s">
        <v>183</v>
      </c>
      <c r="C19" s="21" t="s">
        <v>84</v>
      </c>
      <c r="D19" s="21" t="s">
        <v>85</v>
      </c>
      <c r="E19" s="21">
        <v>20</v>
      </c>
      <c r="F19" s="21">
        <v>12</v>
      </c>
      <c r="G19" s="21">
        <f t="shared" si="0"/>
        <v>240</v>
      </c>
      <c r="H19" s="22" t="s">
        <v>314</v>
      </c>
    </row>
    <row r="20" spans="1:8" s="24" customFormat="1" ht="19.5" customHeight="1">
      <c r="A20" s="21">
        <v>15</v>
      </c>
      <c r="B20" s="22" t="s">
        <v>184</v>
      </c>
      <c r="C20" s="21" t="s">
        <v>84</v>
      </c>
      <c r="D20" s="21" t="s">
        <v>85</v>
      </c>
      <c r="E20" s="21">
        <v>10</v>
      </c>
      <c r="F20" s="21">
        <v>12</v>
      </c>
      <c r="G20" s="21">
        <f t="shared" si="0"/>
        <v>120</v>
      </c>
      <c r="H20" s="22" t="s">
        <v>314</v>
      </c>
    </row>
    <row r="21" spans="1:8" s="24" customFormat="1" ht="19.5" customHeight="1">
      <c r="A21" s="21">
        <v>16</v>
      </c>
      <c r="B21" s="22" t="s">
        <v>185</v>
      </c>
      <c r="C21" s="21" t="s">
        <v>84</v>
      </c>
      <c r="D21" s="21" t="s">
        <v>85</v>
      </c>
      <c r="E21" s="21">
        <v>10</v>
      </c>
      <c r="F21" s="21">
        <v>16</v>
      </c>
      <c r="G21" s="21">
        <f t="shared" si="0"/>
        <v>160</v>
      </c>
      <c r="H21" s="22" t="s">
        <v>314</v>
      </c>
    </row>
    <row r="22" spans="1:8" s="24" customFormat="1" ht="19.5" customHeight="1">
      <c r="A22" s="21">
        <v>17</v>
      </c>
      <c r="B22" s="22" t="s">
        <v>318</v>
      </c>
      <c r="C22" s="21" t="s">
        <v>84</v>
      </c>
      <c r="D22" s="21" t="s">
        <v>85</v>
      </c>
      <c r="E22" s="21">
        <v>10</v>
      </c>
      <c r="F22" s="21">
        <v>20</v>
      </c>
      <c r="G22" s="21">
        <f t="shared" si="0"/>
        <v>200</v>
      </c>
      <c r="H22" s="22" t="s">
        <v>314</v>
      </c>
    </row>
    <row r="23" spans="1:8" s="24" customFormat="1" ht="19.5" customHeight="1">
      <c r="A23" s="21">
        <v>18</v>
      </c>
      <c r="B23" s="22" t="s">
        <v>186</v>
      </c>
      <c r="C23" s="21" t="s">
        <v>84</v>
      </c>
      <c r="D23" s="21" t="s">
        <v>85</v>
      </c>
      <c r="E23" s="21">
        <v>10</v>
      </c>
      <c r="F23" s="21">
        <v>10</v>
      </c>
      <c r="G23" s="21">
        <f t="shared" si="0"/>
        <v>100</v>
      </c>
      <c r="H23" s="22" t="s">
        <v>314</v>
      </c>
    </row>
    <row r="24" spans="1:8" s="24" customFormat="1" ht="19.5" customHeight="1">
      <c r="A24" s="21">
        <v>19</v>
      </c>
      <c r="B24" s="22" t="s">
        <v>187</v>
      </c>
      <c r="C24" s="21" t="s">
        <v>84</v>
      </c>
      <c r="D24" s="21" t="s">
        <v>85</v>
      </c>
      <c r="E24" s="21">
        <v>5</v>
      </c>
      <c r="F24" s="21">
        <v>80</v>
      </c>
      <c r="G24" s="21">
        <f t="shared" si="0"/>
        <v>400</v>
      </c>
      <c r="H24" s="22" t="s">
        <v>314</v>
      </c>
    </row>
    <row r="25" spans="1:8" s="24" customFormat="1" ht="19.5" customHeight="1">
      <c r="A25" s="21">
        <v>20</v>
      </c>
      <c r="B25" s="22" t="s">
        <v>319</v>
      </c>
      <c r="C25" s="21" t="s">
        <v>84</v>
      </c>
      <c r="D25" s="21" t="s">
        <v>85</v>
      </c>
      <c r="E25" s="21">
        <v>5</v>
      </c>
      <c r="F25" s="21">
        <v>18</v>
      </c>
      <c r="G25" s="21">
        <f t="shared" si="0"/>
        <v>90</v>
      </c>
      <c r="H25" s="22" t="s">
        <v>314</v>
      </c>
    </row>
    <row r="26" spans="1:8" s="24" customFormat="1" ht="19.5" customHeight="1">
      <c r="A26" s="21">
        <v>21</v>
      </c>
      <c r="B26" s="22" t="s">
        <v>188</v>
      </c>
      <c r="C26" s="21" t="s">
        <v>84</v>
      </c>
      <c r="D26" s="21" t="s">
        <v>85</v>
      </c>
      <c r="E26" s="21">
        <v>5</v>
      </c>
      <c r="F26" s="21">
        <v>20</v>
      </c>
      <c r="G26" s="21">
        <f t="shared" si="0"/>
        <v>100</v>
      </c>
      <c r="H26" s="22" t="s">
        <v>314</v>
      </c>
    </row>
    <row r="27" spans="1:8" s="40" customFormat="1" ht="19.5" customHeight="1">
      <c r="A27" s="21">
        <v>22</v>
      </c>
      <c r="B27" s="69" t="s">
        <v>37</v>
      </c>
      <c r="C27" s="70" t="s">
        <v>29</v>
      </c>
      <c r="D27" s="21" t="s">
        <v>85</v>
      </c>
      <c r="E27" s="70">
        <v>2</v>
      </c>
      <c r="F27" s="70">
        <v>16</v>
      </c>
      <c r="G27" s="21">
        <f t="shared" si="0"/>
        <v>32</v>
      </c>
      <c r="H27" s="22" t="s">
        <v>314</v>
      </c>
    </row>
    <row r="28" spans="1:8" s="40" customFormat="1" ht="19.5" customHeight="1">
      <c r="A28" s="21">
        <v>23</v>
      </c>
      <c r="B28" s="69" t="s">
        <v>38</v>
      </c>
      <c r="C28" s="70" t="s">
        <v>10</v>
      </c>
      <c r="D28" s="21" t="s">
        <v>85</v>
      </c>
      <c r="E28" s="70">
        <v>1</v>
      </c>
      <c r="F28" s="70">
        <v>70</v>
      </c>
      <c r="G28" s="21">
        <f t="shared" si="0"/>
        <v>70</v>
      </c>
      <c r="H28" s="22" t="s">
        <v>314</v>
      </c>
    </row>
    <row r="29" spans="1:8" s="24" customFormat="1" ht="19.5" customHeight="1">
      <c r="A29" s="21">
        <v>24</v>
      </c>
      <c r="B29" s="22" t="s">
        <v>189</v>
      </c>
      <c r="C29" s="21" t="s">
        <v>84</v>
      </c>
      <c r="D29" s="21" t="s">
        <v>85</v>
      </c>
      <c r="E29" s="21">
        <v>5</v>
      </c>
      <c r="F29" s="21">
        <v>12</v>
      </c>
      <c r="G29" s="21">
        <f t="shared" si="0"/>
        <v>60</v>
      </c>
      <c r="H29" s="22" t="s">
        <v>314</v>
      </c>
    </row>
    <row r="30" spans="1:8" s="24" customFormat="1" ht="19.5" customHeight="1">
      <c r="A30" s="21">
        <v>25</v>
      </c>
      <c r="B30" s="22" t="s">
        <v>190</v>
      </c>
      <c r="C30" s="21" t="s">
        <v>84</v>
      </c>
      <c r="D30" s="21" t="s">
        <v>85</v>
      </c>
      <c r="E30" s="21">
        <v>5</v>
      </c>
      <c r="F30" s="21">
        <v>20</v>
      </c>
      <c r="G30" s="21">
        <f t="shared" si="0"/>
        <v>100</v>
      </c>
      <c r="H30" s="22" t="s">
        <v>314</v>
      </c>
    </row>
    <row r="31" spans="1:8" s="24" customFormat="1" ht="19.5" customHeight="1">
      <c r="A31" s="21">
        <v>26</v>
      </c>
      <c r="B31" s="22" t="s">
        <v>191</v>
      </c>
      <c r="C31" s="21" t="s">
        <v>84</v>
      </c>
      <c r="D31" s="21" t="s">
        <v>85</v>
      </c>
      <c r="E31" s="21">
        <v>5</v>
      </c>
      <c r="F31" s="21">
        <v>15</v>
      </c>
      <c r="G31" s="21">
        <f t="shared" si="0"/>
        <v>75</v>
      </c>
      <c r="H31" s="22" t="s">
        <v>314</v>
      </c>
    </row>
    <row r="32" spans="1:8" s="24" customFormat="1" ht="19.5" customHeight="1">
      <c r="A32" s="21">
        <v>27</v>
      </c>
      <c r="B32" s="22" t="s">
        <v>192</v>
      </c>
      <c r="C32" s="21" t="s">
        <v>84</v>
      </c>
      <c r="D32" s="21" t="s">
        <v>85</v>
      </c>
      <c r="E32" s="21">
        <v>5</v>
      </c>
      <c r="F32" s="21">
        <v>16</v>
      </c>
      <c r="G32" s="21">
        <f t="shared" si="0"/>
        <v>80</v>
      </c>
      <c r="H32" s="22" t="s">
        <v>314</v>
      </c>
    </row>
    <row r="33" spans="1:8" s="24" customFormat="1" ht="19.5" customHeight="1">
      <c r="A33" s="21">
        <v>28</v>
      </c>
      <c r="B33" s="22" t="s">
        <v>193</v>
      </c>
      <c r="C33" s="21" t="s">
        <v>84</v>
      </c>
      <c r="D33" s="21" t="s">
        <v>85</v>
      </c>
      <c r="E33" s="21">
        <v>3</v>
      </c>
      <c r="F33" s="21">
        <v>26</v>
      </c>
      <c r="G33" s="21">
        <f t="shared" si="0"/>
        <v>78</v>
      </c>
      <c r="H33" s="22" t="s">
        <v>314</v>
      </c>
    </row>
    <row r="34" spans="1:8" s="71" customFormat="1" ht="19.5" customHeight="1">
      <c r="A34" s="21">
        <v>29</v>
      </c>
      <c r="B34" s="72" t="s">
        <v>131</v>
      </c>
      <c r="C34" s="73" t="s">
        <v>10</v>
      </c>
      <c r="D34" s="21" t="s">
        <v>85</v>
      </c>
      <c r="E34" s="73">
        <v>2</v>
      </c>
      <c r="F34" s="70">
        <v>20</v>
      </c>
      <c r="G34" s="21">
        <f t="shared" si="0"/>
        <v>40</v>
      </c>
      <c r="H34" s="22" t="s">
        <v>314</v>
      </c>
    </row>
    <row r="35" spans="1:8" s="24" customFormat="1" ht="19.5" customHeight="1">
      <c r="A35" s="21">
        <v>30</v>
      </c>
      <c r="B35" s="22" t="s">
        <v>194</v>
      </c>
      <c r="C35" s="21" t="s">
        <v>84</v>
      </c>
      <c r="D35" s="21" t="s">
        <v>85</v>
      </c>
      <c r="E35" s="21">
        <v>5</v>
      </c>
      <c r="F35" s="21">
        <v>10</v>
      </c>
      <c r="G35" s="21">
        <f t="shared" si="0"/>
        <v>50</v>
      </c>
      <c r="H35" s="22" t="s">
        <v>314</v>
      </c>
    </row>
    <row r="36" spans="1:8" s="24" customFormat="1" ht="19.5" customHeight="1">
      <c r="A36" s="21">
        <v>31</v>
      </c>
      <c r="B36" s="22" t="s">
        <v>195</v>
      </c>
      <c r="C36" s="21" t="s">
        <v>84</v>
      </c>
      <c r="D36" s="21" t="s">
        <v>85</v>
      </c>
      <c r="E36" s="21">
        <v>5</v>
      </c>
      <c r="F36" s="21">
        <v>5</v>
      </c>
      <c r="G36" s="21">
        <f t="shared" si="0"/>
        <v>25</v>
      </c>
      <c r="H36" s="22" t="s">
        <v>314</v>
      </c>
    </row>
    <row r="37" spans="1:8" s="24" customFormat="1" ht="19.5" customHeight="1">
      <c r="A37" s="21">
        <v>32</v>
      </c>
      <c r="B37" s="22" t="s">
        <v>196</v>
      </c>
      <c r="C37" s="21" t="s">
        <v>84</v>
      </c>
      <c r="D37" s="21" t="s">
        <v>85</v>
      </c>
      <c r="E37" s="21">
        <v>5</v>
      </c>
      <c r="F37" s="21">
        <v>32</v>
      </c>
      <c r="G37" s="21">
        <f t="shared" si="0"/>
        <v>160</v>
      </c>
      <c r="H37" s="22" t="s">
        <v>314</v>
      </c>
    </row>
    <row r="38" spans="1:8" s="24" customFormat="1" ht="19.5" customHeight="1">
      <c r="A38" s="21">
        <v>33</v>
      </c>
      <c r="B38" s="22" t="s">
        <v>197</v>
      </c>
      <c r="C38" s="21" t="s">
        <v>84</v>
      </c>
      <c r="D38" s="21" t="s">
        <v>85</v>
      </c>
      <c r="E38" s="21">
        <v>5</v>
      </c>
      <c r="F38" s="21">
        <v>26</v>
      </c>
      <c r="G38" s="21">
        <f t="shared" si="0"/>
        <v>130</v>
      </c>
      <c r="H38" s="22" t="s">
        <v>314</v>
      </c>
    </row>
    <row r="39" spans="1:8" s="24" customFormat="1" ht="19.5" customHeight="1">
      <c r="A39" s="21">
        <v>34</v>
      </c>
      <c r="B39" s="22" t="s">
        <v>202</v>
      </c>
      <c r="C39" s="21" t="s">
        <v>203</v>
      </c>
      <c r="D39" s="21" t="s">
        <v>203</v>
      </c>
      <c r="E39" s="21">
        <v>2</v>
      </c>
      <c r="F39" s="21">
        <v>180</v>
      </c>
      <c r="G39" s="21">
        <f t="shared" si="0"/>
        <v>360</v>
      </c>
      <c r="H39" s="22" t="s">
        <v>320</v>
      </c>
    </row>
    <row r="40" spans="1:8" s="24" customFormat="1" ht="19.5" customHeight="1">
      <c r="A40" s="21">
        <v>35</v>
      </c>
      <c r="B40" s="22" t="s">
        <v>204</v>
      </c>
      <c r="C40" s="21" t="s">
        <v>203</v>
      </c>
      <c r="D40" s="21" t="s">
        <v>203</v>
      </c>
      <c r="E40" s="21">
        <v>5</v>
      </c>
      <c r="F40" s="21">
        <v>36</v>
      </c>
      <c r="G40" s="21">
        <f t="shared" si="0"/>
        <v>180</v>
      </c>
      <c r="H40" s="22" t="s">
        <v>320</v>
      </c>
    </row>
    <row r="41" spans="1:8" s="24" customFormat="1" ht="19.5" customHeight="1">
      <c r="A41" s="21">
        <v>36</v>
      </c>
      <c r="B41" s="22" t="s">
        <v>206</v>
      </c>
      <c r="C41" s="21" t="s">
        <v>203</v>
      </c>
      <c r="D41" s="21" t="s">
        <v>203</v>
      </c>
      <c r="E41" s="21">
        <v>5</v>
      </c>
      <c r="F41" s="21">
        <v>38</v>
      </c>
      <c r="G41" s="21">
        <f t="shared" si="0"/>
        <v>190</v>
      </c>
      <c r="H41" s="22" t="s">
        <v>320</v>
      </c>
    </row>
    <row r="42" spans="1:8" s="50" customFormat="1" ht="19.5" customHeight="1">
      <c r="A42" s="21">
        <v>37</v>
      </c>
      <c r="B42" s="14" t="s">
        <v>321</v>
      </c>
      <c r="C42" s="21" t="s">
        <v>84</v>
      </c>
      <c r="D42" s="21" t="s">
        <v>85</v>
      </c>
      <c r="E42" s="9">
        <v>2</v>
      </c>
      <c r="F42" s="9">
        <v>35</v>
      </c>
      <c r="G42" s="21">
        <f t="shared" si="0"/>
        <v>70</v>
      </c>
      <c r="H42" s="22" t="s">
        <v>320</v>
      </c>
    </row>
    <row r="43" spans="1:8" s="50" customFormat="1" ht="19.5" customHeight="1">
      <c r="A43" s="21">
        <v>38</v>
      </c>
      <c r="B43" s="6" t="s">
        <v>36</v>
      </c>
      <c r="C43" s="2" t="s">
        <v>10</v>
      </c>
      <c r="D43" s="21" t="s">
        <v>85</v>
      </c>
      <c r="E43" s="2">
        <v>10</v>
      </c>
      <c r="F43" s="2">
        <v>19</v>
      </c>
      <c r="G43" s="21">
        <f t="shared" si="0"/>
        <v>190</v>
      </c>
      <c r="H43" s="22" t="s">
        <v>322</v>
      </c>
    </row>
    <row r="44" spans="1:8" s="50" customFormat="1" ht="19.5" customHeight="1">
      <c r="A44" s="21">
        <v>39</v>
      </c>
      <c r="B44" s="22" t="s">
        <v>86</v>
      </c>
      <c r="C44" s="21" t="s">
        <v>84</v>
      </c>
      <c r="D44" s="21" t="s">
        <v>85</v>
      </c>
      <c r="E44" s="21">
        <v>2</v>
      </c>
      <c r="F44" s="2">
        <v>22</v>
      </c>
      <c r="G44" s="21">
        <f t="shared" si="0"/>
        <v>44</v>
      </c>
      <c r="H44" s="22" t="s">
        <v>322</v>
      </c>
    </row>
    <row r="45" spans="1:8" s="50" customFormat="1" ht="19.5" customHeight="1">
      <c r="A45" s="21">
        <v>40</v>
      </c>
      <c r="B45" s="25" t="s">
        <v>254</v>
      </c>
      <c r="C45" s="21" t="s">
        <v>84</v>
      </c>
      <c r="D45" s="21" t="s">
        <v>85</v>
      </c>
      <c r="E45" s="16">
        <v>1</v>
      </c>
      <c r="F45" s="2">
        <v>270</v>
      </c>
      <c r="G45" s="21">
        <f t="shared" si="0"/>
        <v>270</v>
      </c>
      <c r="H45" s="22" t="s">
        <v>322</v>
      </c>
    </row>
    <row r="46" spans="1:8" s="50" customFormat="1" ht="19.5" customHeight="1">
      <c r="A46" s="21">
        <v>41</v>
      </c>
      <c r="B46" s="25" t="s">
        <v>323</v>
      </c>
      <c r="C46" s="21" t="s">
        <v>84</v>
      </c>
      <c r="D46" s="21" t="s">
        <v>85</v>
      </c>
      <c r="E46" s="16">
        <v>2</v>
      </c>
      <c r="F46" s="2">
        <v>330</v>
      </c>
      <c r="G46" s="21">
        <f t="shared" si="0"/>
        <v>660</v>
      </c>
      <c r="H46" s="22" t="s">
        <v>322</v>
      </c>
    </row>
    <row r="47" spans="1:8" s="50" customFormat="1" ht="19.5" customHeight="1">
      <c r="A47" s="21">
        <v>42</v>
      </c>
      <c r="B47" s="8" t="s">
        <v>258</v>
      </c>
      <c r="C47" s="21" t="s">
        <v>84</v>
      </c>
      <c r="D47" s="21" t="s">
        <v>85</v>
      </c>
      <c r="E47" s="2">
        <v>2</v>
      </c>
      <c r="F47" s="2">
        <v>30</v>
      </c>
      <c r="G47" s="21">
        <f t="shared" si="0"/>
        <v>60</v>
      </c>
      <c r="H47" s="22" t="s">
        <v>322</v>
      </c>
    </row>
    <row r="48" spans="1:8" s="50" customFormat="1" ht="19.5" customHeight="1">
      <c r="A48" s="21">
        <v>43</v>
      </c>
      <c r="B48" s="25" t="s">
        <v>259</v>
      </c>
      <c r="C48" s="21" t="s">
        <v>84</v>
      </c>
      <c r="D48" s="21" t="s">
        <v>85</v>
      </c>
      <c r="E48" s="16">
        <v>5</v>
      </c>
      <c r="F48" s="2">
        <v>18</v>
      </c>
      <c r="G48" s="21">
        <f t="shared" si="0"/>
        <v>90</v>
      </c>
      <c r="H48" s="22" t="s">
        <v>322</v>
      </c>
    </row>
    <row r="49" spans="1:8" s="50" customFormat="1" ht="19.5" customHeight="1">
      <c r="A49" s="21">
        <v>44</v>
      </c>
      <c r="B49" s="22" t="s">
        <v>87</v>
      </c>
      <c r="C49" s="21" t="s">
        <v>84</v>
      </c>
      <c r="D49" s="21" t="s">
        <v>85</v>
      </c>
      <c r="E49" s="21">
        <v>1</v>
      </c>
      <c r="F49" s="2">
        <v>98</v>
      </c>
      <c r="G49" s="21">
        <f t="shared" si="0"/>
        <v>98</v>
      </c>
      <c r="H49" s="22" t="s">
        <v>322</v>
      </c>
    </row>
    <row r="50" spans="1:8" s="50" customFormat="1" ht="19.5" customHeight="1">
      <c r="A50" s="21">
        <v>45</v>
      </c>
      <c r="B50" s="22" t="s">
        <v>51</v>
      </c>
      <c r="C50" s="21" t="s">
        <v>84</v>
      </c>
      <c r="D50" s="21" t="s">
        <v>85</v>
      </c>
      <c r="E50" s="21">
        <v>5</v>
      </c>
      <c r="F50" s="2">
        <v>8</v>
      </c>
      <c r="G50" s="21">
        <f t="shared" si="0"/>
        <v>40</v>
      </c>
      <c r="H50" s="22" t="s">
        <v>322</v>
      </c>
    </row>
    <row r="51" spans="1:8" s="50" customFormat="1" ht="19.5" customHeight="1">
      <c r="A51" s="21">
        <v>46</v>
      </c>
      <c r="B51" s="8" t="s">
        <v>132</v>
      </c>
      <c r="C51" s="21" t="s">
        <v>10</v>
      </c>
      <c r="D51" s="21" t="s">
        <v>85</v>
      </c>
      <c r="E51" s="2">
        <v>10</v>
      </c>
      <c r="F51" s="2">
        <v>35</v>
      </c>
      <c r="G51" s="21">
        <f t="shared" si="0"/>
        <v>350</v>
      </c>
      <c r="H51" s="22" t="s">
        <v>322</v>
      </c>
    </row>
    <row r="52" spans="1:8" s="50" customFormat="1" ht="19.5" customHeight="1">
      <c r="A52" s="21">
        <v>47</v>
      </c>
      <c r="B52" s="8" t="s">
        <v>105</v>
      </c>
      <c r="C52" s="21" t="s">
        <v>84</v>
      </c>
      <c r="D52" s="21" t="s">
        <v>85</v>
      </c>
      <c r="E52" s="2">
        <v>2</v>
      </c>
      <c r="F52" s="2">
        <v>45</v>
      </c>
      <c r="G52" s="21">
        <f t="shared" si="0"/>
        <v>90</v>
      </c>
      <c r="H52" s="22" t="s">
        <v>322</v>
      </c>
    </row>
    <row r="53" spans="1:8" s="50" customFormat="1" ht="19.5" customHeight="1">
      <c r="A53" s="21">
        <v>48</v>
      </c>
      <c r="B53" s="8" t="s">
        <v>134</v>
      </c>
      <c r="C53" s="21" t="s">
        <v>84</v>
      </c>
      <c r="D53" s="21" t="s">
        <v>85</v>
      </c>
      <c r="E53" s="2">
        <v>2</v>
      </c>
      <c r="F53" s="2">
        <v>70</v>
      </c>
      <c r="G53" s="21">
        <f t="shared" si="0"/>
        <v>140</v>
      </c>
      <c r="H53" s="22" t="s">
        <v>322</v>
      </c>
    </row>
    <row r="54" spans="1:8" s="50" customFormat="1" ht="19.5" customHeight="1">
      <c r="A54" s="21">
        <v>49</v>
      </c>
      <c r="B54" s="8" t="s">
        <v>106</v>
      </c>
      <c r="C54" s="21" t="s">
        <v>84</v>
      </c>
      <c r="D54" s="21" t="s">
        <v>85</v>
      </c>
      <c r="E54" s="2">
        <v>1</v>
      </c>
      <c r="F54" s="2">
        <v>40</v>
      </c>
      <c r="G54" s="21">
        <f t="shared" si="0"/>
        <v>40</v>
      </c>
      <c r="H54" s="22" t="s">
        <v>322</v>
      </c>
    </row>
    <row r="55" spans="1:8" s="50" customFormat="1" ht="19.5" customHeight="1">
      <c r="A55" s="21">
        <v>50</v>
      </c>
      <c r="B55" s="6" t="s">
        <v>381</v>
      </c>
      <c r="C55" s="2" t="s">
        <v>42</v>
      </c>
      <c r="D55" s="2" t="s">
        <v>43</v>
      </c>
      <c r="E55" s="2">
        <v>3</v>
      </c>
      <c r="F55" s="2">
        <v>110</v>
      </c>
      <c r="G55" s="21">
        <f t="shared" si="0"/>
        <v>330</v>
      </c>
      <c r="H55" s="22" t="s">
        <v>322</v>
      </c>
    </row>
    <row r="56" spans="1:8" ht="18" customHeight="1">
      <c r="A56" s="2">
        <v>25</v>
      </c>
      <c r="B56" s="6" t="s">
        <v>40</v>
      </c>
      <c r="C56" s="2" t="s">
        <v>10</v>
      </c>
      <c r="D56" s="21" t="s">
        <v>85</v>
      </c>
      <c r="E56" s="2">
        <v>5</v>
      </c>
      <c r="F56" s="2">
        <v>43.9</v>
      </c>
      <c r="G56" s="21">
        <f t="shared" si="0"/>
        <v>219.5</v>
      </c>
      <c r="H56" s="22" t="s">
        <v>322</v>
      </c>
    </row>
    <row r="57" spans="1:8" s="40" customFormat="1" ht="19.5" customHeight="1">
      <c r="A57" s="30">
        <v>25</v>
      </c>
      <c r="B57" s="31" t="s">
        <v>39</v>
      </c>
      <c r="C57" s="30" t="s">
        <v>10</v>
      </c>
      <c r="D57" s="21" t="s">
        <v>85</v>
      </c>
      <c r="E57" s="30">
        <v>2</v>
      </c>
      <c r="F57" s="30">
        <v>17.5</v>
      </c>
      <c r="G57" s="21">
        <f t="shared" si="0"/>
        <v>35</v>
      </c>
      <c r="H57" s="22" t="s">
        <v>322</v>
      </c>
    </row>
    <row r="58" spans="1:8" s="50" customFormat="1" ht="19.5" customHeight="1">
      <c r="A58" s="21">
        <v>51</v>
      </c>
      <c r="B58" s="8" t="s">
        <v>324</v>
      </c>
      <c r="C58" s="9" t="s">
        <v>54</v>
      </c>
      <c r="D58" s="9"/>
      <c r="E58" s="9">
        <v>20</v>
      </c>
      <c r="F58" s="9">
        <v>3</v>
      </c>
      <c r="G58" s="21">
        <f t="shared" si="0"/>
        <v>60</v>
      </c>
      <c r="H58" s="22" t="s">
        <v>325</v>
      </c>
    </row>
    <row r="59" spans="1:8" s="50" customFormat="1" ht="19.5" customHeight="1">
      <c r="A59" s="21">
        <v>52</v>
      </c>
      <c r="B59" s="8" t="s">
        <v>326</v>
      </c>
      <c r="C59" s="9" t="s">
        <v>54</v>
      </c>
      <c r="D59" s="9"/>
      <c r="E59" s="9">
        <v>20</v>
      </c>
      <c r="F59" s="9">
        <v>3</v>
      </c>
      <c r="G59" s="21">
        <f t="shared" si="0"/>
        <v>60</v>
      </c>
      <c r="H59" s="22" t="s">
        <v>325</v>
      </c>
    </row>
    <row r="60" spans="1:8" s="50" customFormat="1" ht="19.5" customHeight="1">
      <c r="A60" s="21">
        <v>53</v>
      </c>
      <c r="B60" s="8" t="s">
        <v>327</v>
      </c>
      <c r="C60" s="9" t="s">
        <v>54</v>
      </c>
      <c r="D60" s="9"/>
      <c r="E60" s="9">
        <v>20</v>
      </c>
      <c r="F60" s="9">
        <v>10</v>
      </c>
      <c r="G60" s="21">
        <f t="shared" si="0"/>
        <v>200</v>
      </c>
      <c r="H60" s="22" t="s">
        <v>325</v>
      </c>
    </row>
    <row r="61" spans="1:8" s="50" customFormat="1" ht="19.5" customHeight="1">
      <c r="A61" s="21">
        <v>54</v>
      </c>
      <c r="B61" s="8" t="s">
        <v>328</v>
      </c>
      <c r="C61" s="9" t="s">
        <v>54</v>
      </c>
      <c r="D61" s="9"/>
      <c r="E61" s="9">
        <v>20</v>
      </c>
      <c r="F61" s="9">
        <v>3</v>
      </c>
      <c r="G61" s="21">
        <f t="shared" si="0"/>
        <v>60</v>
      </c>
      <c r="H61" s="22" t="s">
        <v>325</v>
      </c>
    </row>
    <row r="62" spans="1:8" s="50" customFormat="1" ht="19.5" customHeight="1">
      <c r="A62" s="21">
        <v>55</v>
      </c>
      <c r="B62" s="8" t="s">
        <v>329</v>
      </c>
      <c r="C62" s="9" t="s">
        <v>330</v>
      </c>
      <c r="D62" s="9"/>
      <c r="E62" s="9">
        <v>5</v>
      </c>
      <c r="F62" s="9">
        <v>170</v>
      </c>
      <c r="G62" s="21">
        <f t="shared" si="0"/>
        <v>850</v>
      </c>
      <c r="H62" s="22" t="s">
        <v>325</v>
      </c>
    </row>
    <row r="63" spans="1:8" s="1" customFormat="1" ht="19.5" customHeight="1">
      <c r="A63" s="16">
        <v>56</v>
      </c>
      <c r="B63" s="3" t="s">
        <v>382</v>
      </c>
      <c r="C63" s="2" t="s">
        <v>383</v>
      </c>
      <c r="D63" s="2" t="s">
        <v>384</v>
      </c>
      <c r="E63" s="2">
        <v>3</v>
      </c>
      <c r="F63" s="2">
        <v>80</v>
      </c>
      <c r="G63" s="2">
        <f t="shared" si="0"/>
        <v>240</v>
      </c>
      <c r="H63" s="22" t="s">
        <v>385</v>
      </c>
    </row>
    <row r="64" spans="1:8" s="1" customFormat="1" ht="19.5" customHeight="1">
      <c r="A64" s="16">
        <v>57</v>
      </c>
      <c r="B64" s="3" t="s">
        <v>386</v>
      </c>
      <c r="C64" s="2" t="s">
        <v>383</v>
      </c>
      <c r="D64" s="2" t="s">
        <v>387</v>
      </c>
      <c r="E64" s="2">
        <v>2</v>
      </c>
      <c r="F64" s="2">
        <v>350</v>
      </c>
      <c r="G64" s="2">
        <f t="shared" si="0"/>
        <v>700</v>
      </c>
      <c r="H64" s="22" t="s">
        <v>385</v>
      </c>
    </row>
    <row r="65" spans="1:8" s="50" customFormat="1" ht="19.5" customHeight="1">
      <c r="A65" s="74"/>
      <c r="B65" s="74"/>
      <c r="C65" s="74"/>
      <c r="D65" s="75"/>
      <c r="E65" s="75"/>
      <c r="F65" s="75" t="s">
        <v>30</v>
      </c>
      <c r="G65" s="21">
        <f>SUM(G4:G64)</f>
        <v>18199.5</v>
      </c>
      <c r="H65" s="74"/>
    </row>
    <row r="66" spans="1:8" s="50" customFormat="1" ht="19.5" customHeight="1">
      <c r="A66" s="112" t="s">
        <v>332</v>
      </c>
      <c r="B66" s="112"/>
      <c r="C66" s="112"/>
      <c r="D66" s="112"/>
      <c r="E66" s="112"/>
      <c r="F66" s="112"/>
      <c r="G66" s="112"/>
      <c r="H66" s="112"/>
    </row>
    <row r="67" spans="1:8" s="50" customFormat="1" ht="19.5" customHeight="1">
      <c r="A67" s="2">
        <v>1</v>
      </c>
      <c r="B67" s="6" t="s">
        <v>58</v>
      </c>
      <c r="C67" s="2" t="s">
        <v>10</v>
      </c>
      <c r="D67" s="7">
        <v>90624</v>
      </c>
      <c r="E67" s="2">
        <v>1</v>
      </c>
      <c r="F67" s="9">
        <v>145</v>
      </c>
      <c r="G67" s="2">
        <f>F67*E67</f>
        <v>145</v>
      </c>
      <c r="H67" s="2"/>
    </row>
    <row r="68" spans="1:8" s="50" customFormat="1" ht="19.5" customHeight="1">
      <c r="A68" s="2">
        <v>2</v>
      </c>
      <c r="B68" s="6" t="s">
        <v>59</v>
      </c>
      <c r="C68" s="2" t="s">
        <v>10</v>
      </c>
      <c r="D68" s="7">
        <v>90634</v>
      </c>
      <c r="E68" s="2">
        <v>1</v>
      </c>
      <c r="F68" s="9">
        <v>180</v>
      </c>
      <c r="G68" s="2">
        <f aca="true" t="shared" si="1" ref="G68:G106">F68*E68</f>
        <v>180</v>
      </c>
      <c r="H68" s="2"/>
    </row>
    <row r="69" spans="1:8" ht="18" customHeight="1">
      <c r="A69" s="2">
        <v>22</v>
      </c>
      <c r="B69" s="8" t="s">
        <v>44</v>
      </c>
      <c r="C69" s="9" t="s">
        <v>29</v>
      </c>
      <c r="D69" s="9" t="s">
        <v>273</v>
      </c>
      <c r="E69" s="9">
        <v>1</v>
      </c>
      <c r="F69" s="9">
        <v>55</v>
      </c>
      <c r="G69" s="2">
        <f t="shared" si="1"/>
        <v>55</v>
      </c>
      <c r="H69" s="2"/>
    </row>
    <row r="70" spans="1:8" ht="18" customHeight="1">
      <c r="A70" s="2">
        <v>23</v>
      </c>
      <c r="B70" s="8" t="s">
        <v>274</v>
      </c>
      <c r="C70" s="9" t="s">
        <v>275</v>
      </c>
      <c r="D70" s="9"/>
      <c r="E70" s="9">
        <v>1</v>
      </c>
      <c r="F70" s="9">
        <v>260</v>
      </c>
      <c r="G70" s="2">
        <f t="shared" si="1"/>
        <v>260</v>
      </c>
      <c r="H70" s="2"/>
    </row>
    <row r="71" spans="1:8" ht="18" customHeight="1">
      <c r="A71" s="2">
        <v>24</v>
      </c>
      <c r="B71" s="8" t="s">
        <v>276</v>
      </c>
      <c r="C71" s="9" t="s">
        <v>275</v>
      </c>
      <c r="D71" s="9"/>
      <c r="E71" s="9">
        <v>1</v>
      </c>
      <c r="F71" s="9">
        <v>260</v>
      </c>
      <c r="G71" s="2">
        <f t="shared" si="1"/>
        <v>260</v>
      </c>
      <c r="H71" s="2"/>
    </row>
    <row r="72" spans="1:8" ht="18" customHeight="1">
      <c r="A72" s="2">
        <v>12</v>
      </c>
      <c r="B72" s="14" t="s">
        <v>267</v>
      </c>
      <c r="C72" s="9" t="s">
        <v>54</v>
      </c>
      <c r="D72" s="9">
        <v>71601</v>
      </c>
      <c r="E72" s="9">
        <v>1</v>
      </c>
      <c r="F72" s="9">
        <v>102</v>
      </c>
      <c r="G72" s="2">
        <f t="shared" si="1"/>
        <v>102</v>
      </c>
      <c r="H72" s="2"/>
    </row>
    <row r="73" spans="1:8" ht="18" customHeight="1">
      <c r="A73" s="2">
        <v>13</v>
      </c>
      <c r="B73" s="14" t="s">
        <v>49</v>
      </c>
      <c r="C73" s="9" t="s">
        <v>54</v>
      </c>
      <c r="D73" s="9">
        <v>71401</v>
      </c>
      <c r="E73" s="9">
        <v>1</v>
      </c>
      <c r="F73" s="9">
        <v>96</v>
      </c>
      <c r="G73" s="2">
        <f t="shared" si="1"/>
        <v>96</v>
      </c>
      <c r="H73" s="2"/>
    </row>
    <row r="74" spans="1:8" ht="18" customHeight="1">
      <c r="A74" s="2">
        <v>14</v>
      </c>
      <c r="B74" s="14" t="s">
        <v>268</v>
      </c>
      <c r="C74" s="9" t="s">
        <v>54</v>
      </c>
      <c r="D74" s="9">
        <v>7150</v>
      </c>
      <c r="E74" s="9">
        <v>1</v>
      </c>
      <c r="F74" s="9">
        <v>87</v>
      </c>
      <c r="G74" s="2">
        <f t="shared" si="1"/>
        <v>87</v>
      </c>
      <c r="H74" s="2"/>
    </row>
    <row r="75" spans="1:8" ht="18" customHeight="1">
      <c r="A75" s="2">
        <v>15</v>
      </c>
      <c r="B75" s="14" t="s">
        <v>50</v>
      </c>
      <c r="C75" s="9" t="s">
        <v>54</v>
      </c>
      <c r="D75" s="9">
        <v>93405</v>
      </c>
      <c r="E75" s="9">
        <v>1</v>
      </c>
      <c r="F75" s="9">
        <v>75</v>
      </c>
      <c r="G75" s="2">
        <f t="shared" si="1"/>
        <v>75</v>
      </c>
      <c r="H75" s="2"/>
    </row>
    <row r="76" spans="1:8" s="24" customFormat="1" ht="19.5" customHeight="1">
      <c r="A76" s="2"/>
      <c r="B76" s="25" t="s">
        <v>279</v>
      </c>
      <c r="C76" s="9" t="s">
        <v>54</v>
      </c>
      <c r="D76" s="16"/>
      <c r="E76" s="16">
        <v>1</v>
      </c>
      <c r="F76" s="9">
        <v>65</v>
      </c>
      <c r="G76" s="2">
        <f t="shared" si="1"/>
        <v>65</v>
      </c>
      <c r="H76" s="2"/>
    </row>
    <row r="77" spans="1:8" s="50" customFormat="1" ht="19.5" customHeight="1">
      <c r="A77" s="2">
        <v>3</v>
      </c>
      <c r="B77" s="15" t="s">
        <v>61</v>
      </c>
      <c r="C77" s="2" t="s">
        <v>88</v>
      </c>
      <c r="D77" s="16">
        <v>9712</v>
      </c>
      <c r="E77" s="16">
        <v>1</v>
      </c>
      <c r="F77" s="9">
        <v>130</v>
      </c>
      <c r="G77" s="2">
        <f t="shared" si="1"/>
        <v>130</v>
      </c>
      <c r="H77" s="2"/>
    </row>
    <row r="78" spans="1:8" s="50" customFormat="1" ht="19.5" customHeight="1">
      <c r="A78" s="2">
        <v>4</v>
      </c>
      <c r="B78" s="15" t="s">
        <v>62</v>
      </c>
      <c r="C78" s="2" t="s">
        <v>88</v>
      </c>
      <c r="D78" s="16">
        <v>9410</v>
      </c>
      <c r="E78" s="16">
        <v>1</v>
      </c>
      <c r="F78" s="9">
        <v>120</v>
      </c>
      <c r="G78" s="2">
        <f t="shared" si="1"/>
        <v>120</v>
      </c>
      <c r="H78" s="2"/>
    </row>
    <row r="79" spans="1:8" s="50" customFormat="1" ht="19.5" customHeight="1">
      <c r="A79" s="2">
        <v>5</v>
      </c>
      <c r="B79" s="15" t="s">
        <v>63</v>
      </c>
      <c r="C79" s="2" t="s">
        <v>10</v>
      </c>
      <c r="D79" s="16">
        <v>97502</v>
      </c>
      <c r="E79" s="16">
        <v>1</v>
      </c>
      <c r="F79" s="9">
        <v>71</v>
      </c>
      <c r="G79" s="2">
        <f t="shared" si="1"/>
        <v>71</v>
      </c>
      <c r="H79" s="2"/>
    </row>
    <row r="80" spans="1:8" s="50" customFormat="1" ht="19.5" customHeight="1">
      <c r="A80" s="2">
        <v>6</v>
      </c>
      <c r="B80" s="15" t="s">
        <v>333</v>
      </c>
      <c r="C80" s="2" t="s">
        <v>88</v>
      </c>
      <c r="D80" s="16">
        <v>90658</v>
      </c>
      <c r="E80" s="16">
        <v>1</v>
      </c>
      <c r="F80" s="9">
        <v>320</v>
      </c>
      <c r="G80" s="2">
        <f t="shared" si="1"/>
        <v>320</v>
      </c>
      <c r="H80" s="2"/>
    </row>
    <row r="81" spans="1:8" s="50" customFormat="1" ht="19.5" customHeight="1">
      <c r="A81" s="2">
        <v>7</v>
      </c>
      <c r="B81" s="15" t="s">
        <v>99</v>
      </c>
      <c r="C81" s="2" t="s">
        <v>88</v>
      </c>
      <c r="D81" s="16" t="s">
        <v>114</v>
      </c>
      <c r="E81" s="16">
        <v>1</v>
      </c>
      <c r="F81" s="9">
        <v>160</v>
      </c>
      <c r="G81" s="2">
        <f t="shared" si="1"/>
        <v>160</v>
      </c>
      <c r="H81" s="2"/>
    </row>
    <row r="82" spans="1:8" s="50" customFormat="1" ht="19.5" customHeight="1">
      <c r="A82" s="2">
        <v>8</v>
      </c>
      <c r="B82" s="15" t="s">
        <v>102</v>
      </c>
      <c r="C82" s="2" t="s">
        <v>115</v>
      </c>
      <c r="D82" s="16" t="s">
        <v>103</v>
      </c>
      <c r="E82" s="16">
        <v>1</v>
      </c>
      <c r="F82" s="9">
        <v>80</v>
      </c>
      <c r="G82" s="2">
        <f t="shared" si="1"/>
        <v>80</v>
      </c>
      <c r="H82" s="2"/>
    </row>
    <row r="83" spans="1:8" s="50" customFormat="1" ht="19.5" customHeight="1">
      <c r="A83" s="2">
        <v>9</v>
      </c>
      <c r="B83" s="15" t="s">
        <v>65</v>
      </c>
      <c r="C83" s="17" t="s">
        <v>334</v>
      </c>
      <c r="D83" s="16" t="s">
        <v>67</v>
      </c>
      <c r="E83" s="16">
        <v>3</v>
      </c>
      <c r="F83" s="9">
        <v>70</v>
      </c>
      <c r="G83" s="2">
        <f t="shared" si="1"/>
        <v>210</v>
      </c>
      <c r="H83" s="2"/>
    </row>
    <row r="84" spans="1:8" s="50" customFormat="1" ht="19.5" customHeight="1">
      <c r="A84" s="2">
        <v>10</v>
      </c>
      <c r="B84" s="76" t="s">
        <v>68</v>
      </c>
      <c r="C84" s="17" t="s">
        <v>334</v>
      </c>
      <c r="D84" s="16" t="s">
        <v>67</v>
      </c>
      <c r="E84" s="16">
        <v>3</v>
      </c>
      <c r="F84" s="9">
        <v>360</v>
      </c>
      <c r="G84" s="2">
        <f t="shared" si="1"/>
        <v>1080</v>
      </c>
      <c r="H84" s="2"/>
    </row>
    <row r="85" spans="1:8" s="50" customFormat="1" ht="19.5" customHeight="1">
      <c r="A85" s="2">
        <v>11</v>
      </c>
      <c r="B85" s="8" t="s">
        <v>70</v>
      </c>
      <c r="C85" s="9" t="s">
        <v>71</v>
      </c>
      <c r="D85" s="9" t="s">
        <v>72</v>
      </c>
      <c r="E85" s="2">
        <v>2</v>
      </c>
      <c r="F85" s="9">
        <v>180</v>
      </c>
      <c r="G85" s="2">
        <f t="shared" si="1"/>
        <v>360</v>
      </c>
      <c r="H85" s="2"/>
    </row>
    <row r="86" spans="1:8" s="50" customFormat="1" ht="19.5" customHeight="1">
      <c r="A86" s="2">
        <v>12</v>
      </c>
      <c r="B86" s="8" t="s">
        <v>73</v>
      </c>
      <c r="C86" s="9" t="s">
        <v>71</v>
      </c>
      <c r="D86" s="9" t="s">
        <v>72</v>
      </c>
      <c r="E86" s="2">
        <v>2</v>
      </c>
      <c r="F86" s="9">
        <v>180</v>
      </c>
      <c r="G86" s="2">
        <f t="shared" si="1"/>
        <v>360</v>
      </c>
      <c r="H86" s="2"/>
    </row>
    <row r="87" spans="1:8" s="50" customFormat="1" ht="19.5" customHeight="1">
      <c r="A87" s="2">
        <v>13</v>
      </c>
      <c r="B87" s="8" t="s">
        <v>297</v>
      </c>
      <c r="C87" s="9" t="s">
        <v>74</v>
      </c>
      <c r="D87" s="9" t="s">
        <v>75</v>
      </c>
      <c r="E87" s="2">
        <v>3</v>
      </c>
      <c r="F87" s="9">
        <v>76</v>
      </c>
      <c r="G87" s="2">
        <f t="shared" si="1"/>
        <v>228</v>
      </c>
      <c r="H87" s="2"/>
    </row>
    <row r="88" spans="1:8" s="50" customFormat="1" ht="19.5" customHeight="1">
      <c r="A88" s="2">
        <v>14</v>
      </c>
      <c r="B88" s="8" t="s">
        <v>76</v>
      </c>
      <c r="C88" s="9" t="s">
        <v>74</v>
      </c>
      <c r="D88" s="9" t="s">
        <v>77</v>
      </c>
      <c r="E88" s="2">
        <v>2</v>
      </c>
      <c r="F88" s="9">
        <v>380</v>
      </c>
      <c r="G88" s="2">
        <f t="shared" si="1"/>
        <v>760</v>
      </c>
      <c r="H88" s="2"/>
    </row>
    <row r="89" spans="1:8" s="50" customFormat="1" ht="19.5" customHeight="1">
      <c r="A89" s="2">
        <v>15</v>
      </c>
      <c r="B89" s="8" t="s">
        <v>78</v>
      </c>
      <c r="C89" s="9" t="s">
        <v>74</v>
      </c>
      <c r="D89" s="9" t="s">
        <v>298</v>
      </c>
      <c r="E89" s="2">
        <v>100</v>
      </c>
      <c r="F89" s="9">
        <v>6</v>
      </c>
      <c r="G89" s="2">
        <f t="shared" si="1"/>
        <v>600</v>
      </c>
      <c r="H89" s="2"/>
    </row>
    <row r="90" spans="1:8" s="50" customFormat="1" ht="19.5" customHeight="1">
      <c r="A90" s="2">
        <v>16</v>
      </c>
      <c r="B90" s="8" t="s">
        <v>79</v>
      </c>
      <c r="C90" s="9" t="s">
        <v>74</v>
      </c>
      <c r="D90" s="9" t="s">
        <v>335</v>
      </c>
      <c r="E90" s="2">
        <v>40</v>
      </c>
      <c r="F90" s="9">
        <v>15</v>
      </c>
      <c r="G90" s="2">
        <f t="shared" si="1"/>
        <v>600</v>
      </c>
      <c r="H90" s="2"/>
    </row>
    <row r="91" spans="1:8" s="50" customFormat="1" ht="19.5" customHeight="1">
      <c r="A91" s="2">
        <v>17</v>
      </c>
      <c r="B91" s="8" t="s">
        <v>299</v>
      </c>
      <c r="C91" s="9" t="s">
        <v>74</v>
      </c>
      <c r="D91" s="9" t="s">
        <v>335</v>
      </c>
      <c r="E91" s="2">
        <v>20</v>
      </c>
      <c r="F91" s="9">
        <v>10</v>
      </c>
      <c r="G91" s="2">
        <f t="shared" si="1"/>
        <v>200</v>
      </c>
      <c r="H91" s="2"/>
    </row>
    <row r="92" spans="1:8" s="50" customFormat="1" ht="19.5" customHeight="1">
      <c r="A92" s="2">
        <v>18</v>
      </c>
      <c r="B92" s="8" t="s">
        <v>336</v>
      </c>
      <c r="C92" s="9" t="s">
        <v>74</v>
      </c>
      <c r="D92" s="9" t="s">
        <v>337</v>
      </c>
      <c r="E92" s="2">
        <v>20</v>
      </c>
      <c r="F92" s="9">
        <v>6.5</v>
      </c>
      <c r="G92" s="2">
        <f t="shared" si="1"/>
        <v>130</v>
      </c>
      <c r="H92" s="2"/>
    </row>
    <row r="93" spans="1:8" s="50" customFormat="1" ht="19.5" customHeight="1">
      <c r="A93" s="2">
        <v>19</v>
      </c>
      <c r="B93" s="3" t="s">
        <v>90</v>
      </c>
      <c r="C93" s="2" t="s">
        <v>23</v>
      </c>
      <c r="D93" s="2" t="s">
        <v>277</v>
      </c>
      <c r="E93" s="2">
        <v>1</v>
      </c>
      <c r="F93" s="9">
        <v>290</v>
      </c>
      <c r="G93" s="2">
        <f t="shared" si="1"/>
        <v>290</v>
      </c>
      <c r="H93" s="2"/>
    </row>
    <row r="94" spans="1:8" s="50" customFormat="1" ht="19.5" customHeight="1">
      <c r="A94" s="2">
        <v>20</v>
      </c>
      <c r="B94" s="3" t="s">
        <v>94</v>
      </c>
      <c r="C94" s="2" t="s">
        <v>23</v>
      </c>
      <c r="D94" s="2" t="s">
        <v>335</v>
      </c>
      <c r="E94" s="2">
        <v>1</v>
      </c>
      <c r="F94" s="9">
        <v>340</v>
      </c>
      <c r="G94" s="2">
        <f t="shared" si="1"/>
        <v>340</v>
      </c>
      <c r="H94" s="2"/>
    </row>
    <row r="95" spans="1:8" s="50" customFormat="1" ht="19.5" customHeight="1">
      <c r="A95" s="2">
        <v>21</v>
      </c>
      <c r="B95" s="3" t="s">
        <v>285</v>
      </c>
      <c r="C95" s="2" t="s">
        <v>23</v>
      </c>
      <c r="D95" s="5" t="s">
        <v>10</v>
      </c>
      <c r="E95" s="2">
        <v>1</v>
      </c>
      <c r="F95" s="9">
        <v>270</v>
      </c>
      <c r="G95" s="2">
        <f t="shared" si="1"/>
        <v>270</v>
      </c>
      <c r="H95" s="2"/>
    </row>
    <row r="96" spans="1:8" s="50" customFormat="1" ht="19.5" customHeight="1">
      <c r="A96" s="2">
        <v>22</v>
      </c>
      <c r="B96" s="15" t="s">
        <v>95</v>
      </c>
      <c r="C96" s="2" t="s">
        <v>23</v>
      </c>
      <c r="D96" s="16" t="s">
        <v>301</v>
      </c>
      <c r="E96" s="16">
        <v>1</v>
      </c>
      <c r="F96" s="9">
        <v>420</v>
      </c>
      <c r="G96" s="2">
        <f t="shared" si="1"/>
        <v>420</v>
      </c>
      <c r="H96" s="2"/>
    </row>
    <row r="97" spans="1:8" s="50" customFormat="1" ht="19.5" customHeight="1">
      <c r="A97" s="2">
        <v>23</v>
      </c>
      <c r="B97" s="15" t="s">
        <v>98</v>
      </c>
      <c r="C97" s="2" t="s">
        <v>23</v>
      </c>
      <c r="D97" s="16" t="s">
        <v>277</v>
      </c>
      <c r="E97" s="16">
        <v>1</v>
      </c>
      <c r="F97" s="9">
        <v>85</v>
      </c>
      <c r="G97" s="2">
        <f t="shared" si="1"/>
        <v>85</v>
      </c>
      <c r="H97" s="2"/>
    </row>
    <row r="98" spans="1:8" s="50" customFormat="1" ht="19.5" customHeight="1">
      <c r="A98" s="2">
        <v>24</v>
      </c>
      <c r="B98" s="76" t="s">
        <v>116</v>
      </c>
      <c r="C98" s="2" t="s">
        <v>23</v>
      </c>
      <c r="D98" s="16" t="s">
        <v>277</v>
      </c>
      <c r="E98" s="16">
        <v>2</v>
      </c>
      <c r="F98" s="9">
        <v>153</v>
      </c>
      <c r="G98" s="2">
        <f t="shared" si="1"/>
        <v>306</v>
      </c>
      <c r="H98" s="2"/>
    </row>
    <row r="99" spans="1:8" s="50" customFormat="1" ht="19.5" customHeight="1">
      <c r="A99" s="2">
        <v>26</v>
      </c>
      <c r="B99" s="15" t="s">
        <v>108</v>
      </c>
      <c r="C99" s="2" t="s">
        <v>23</v>
      </c>
      <c r="D99" s="16">
        <v>13902</v>
      </c>
      <c r="E99" s="16">
        <v>1</v>
      </c>
      <c r="F99" s="9">
        <v>140</v>
      </c>
      <c r="G99" s="2">
        <f t="shared" si="1"/>
        <v>140</v>
      </c>
      <c r="H99" s="2"/>
    </row>
    <row r="100" spans="1:8" s="50" customFormat="1" ht="19.5" customHeight="1">
      <c r="A100" s="2">
        <v>27</v>
      </c>
      <c r="B100" s="15" t="s">
        <v>286</v>
      </c>
      <c r="C100" s="2" t="s">
        <v>23</v>
      </c>
      <c r="D100" s="16">
        <v>9327</v>
      </c>
      <c r="E100" s="16">
        <v>1</v>
      </c>
      <c r="F100" s="9">
        <v>220</v>
      </c>
      <c r="G100" s="2">
        <f t="shared" si="1"/>
        <v>220</v>
      </c>
      <c r="H100" s="2"/>
    </row>
    <row r="101" spans="1:8" s="40" customFormat="1" ht="19.5" customHeight="1">
      <c r="A101" s="2">
        <v>28</v>
      </c>
      <c r="B101" s="72" t="s">
        <v>157</v>
      </c>
      <c r="C101" s="77" t="s">
        <v>23</v>
      </c>
      <c r="D101" s="42" t="s">
        <v>335</v>
      </c>
      <c r="E101" s="73">
        <v>2</v>
      </c>
      <c r="F101" s="9">
        <v>172</v>
      </c>
      <c r="G101" s="2">
        <f t="shared" si="1"/>
        <v>344</v>
      </c>
      <c r="H101" s="70"/>
    </row>
    <row r="102" spans="1:8" s="40" customFormat="1" ht="19.5" customHeight="1">
      <c r="A102" s="2">
        <v>29</v>
      </c>
      <c r="B102" s="72" t="s">
        <v>249</v>
      </c>
      <c r="C102" s="77" t="s">
        <v>23</v>
      </c>
      <c r="D102" s="42" t="s">
        <v>335</v>
      </c>
      <c r="E102" s="73">
        <v>3</v>
      </c>
      <c r="F102" s="9">
        <v>63</v>
      </c>
      <c r="G102" s="2">
        <f t="shared" si="1"/>
        <v>189</v>
      </c>
      <c r="H102" s="70"/>
    </row>
    <row r="103" spans="1:8" s="40" customFormat="1" ht="19.5" customHeight="1">
      <c r="A103" s="2">
        <v>30</v>
      </c>
      <c r="B103" s="69" t="s">
        <v>338</v>
      </c>
      <c r="C103" s="73" t="s">
        <v>23</v>
      </c>
      <c r="D103" s="70" t="s">
        <v>54</v>
      </c>
      <c r="E103" s="78">
        <v>6</v>
      </c>
      <c r="F103" s="70">
        <v>20</v>
      </c>
      <c r="G103" s="2">
        <f t="shared" si="1"/>
        <v>120</v>
      </c>
      <c r="H103" s="70"/>
    </row>
    <row r="104" spans="1:8" s="40" customFormat="1" ht="19.5" customHeight="1">
      <c r="A104" s="2">
        <v>31</v>
      </c>
      <c r="B104" s="6" t="s">
        <v>339</v>
      </c>
      <c r="C104" s="73" t="s">
        <v>23</v>
      </c>
      <c r="D104" s="2" t="s">
        <v>10</v>
      </c>
      <c r="E104" s="42">
        <v>6</v>
      </c>
      <c r="F104" s="2">
        <v>25</v>
      </c>
      <c r="G104" s="2">
        <f t="shared" si="1"/>
        <v>150</v>
      </c>
      <c r="H104" s="2"/>
    </row>
    <row r="105" spans="1:8" s="1" customFormat="1" ht="19.5" customHeight="1">
      <c r="A105" s="16">
        <v>58</v>
      </c>
      <c r="B105" s="3" t="s">
        <v>340</v>
      </c>
      <c r="C105" s="2" t="s">
        <v>331</v>
      </c>
      <c r="D105" s="2" t="s">
        <v>341</v>
      </c>
      <c r="E105" s="2">
        <v>2</v>
      </c>
      <c r="F105" s="2">
        <v>380</v>
      </c>
      <c r="G105" s="2">
        <f t="shared" si="1"/>
        <v>760</v>
      </c>
      <c r="H105" s="2"/>
    </row>
    <row r="106" spans="1:8" s="79" customFormat="1" ht="19.5" customHeight="1">
      <c r="A106" s="2">
        <v>29</v>
      </c>
      <c r="B106" s="3" t="s">
        <v>256</v>
      </c>
      <c r="C106" s="2"/>
      <c r="D106" s="2" t="s">
        <v>342</v>
      </c>
      <c r="E106" s="2">
        <v>2</v>
      </c>
      <c r="F106" s="2">
        <v>130</v>
      </c>
      <c r="G106" s="2">
        <f t="shared" si="1"/>
        <v>260</v>
      </c>
      <c r="H106" s="2"/>
    </row>
    <row r="107" spans="1:8" s="50" customFormat="1" ht="19.5" customHeight="1">
      <c r="A107" s="2"/>
      <c r="B107" s="3"/>
      <c r="C107" s="2"/>
      <c r="D107" s="2"/>
      <c r="E107" s="2"/>
      <c r="F107" s="2" t="s">
        <v>30</v>
      </c>
      <c r="G107" s="2">
        <f>SUM(G67:G106)</f>
        <v>10628</v>
      </c>
      <c r="H107" s="2"/>
    </row>
    <row r="108" spans="1:8" s="24" customFormat="1" ht="19.5" customHeight="1">
      <c r="A108" s="113" t="s">
        <v>343</v>
      </c>
      <c r="B108" s="113"/>
      <c r="C108" s="8"/>
      <c r="D108" s="9"/>
      <c r="E108" s="9"/>
      <c r="F108" s="9"/>
      <c r="G108" s="9"/>
      <c r="H108" s="15"/>
    </row>
    <row r="109" spans="1:9" s="95" customFormat="1" ht="19.5" customHeight="1">
      <c r="A109" s="9">
        <v>1</v>
      </c>
      <c r="B109" s="14" t="s">
        <v>389</v>
      </c>
      <c r="C109" s="70" t="s">
        <v>158</v>
      </c>
      <c r="D109" s="9"/>
      <c r="E109" s="9">
        <v>2000</v>
      </c>
      <c r="F109" s="9">
        <v>0.6</v>
      </c>
      <c r="G109" s="70">
        <f aca="true" t="shared" si="2" ref="G109:G131">F109*E109</f>
        <v>1200</v>
      </c>
      <c r="H109" s="8"/>
      <c r="I109" s="24"/>
    </row>
    <row r="110" spans="1:9" s="95" customFormat="1" ht="19.5" customHeight="1">
      <c r="A110" s="9">
        <v>2</v>
      </c>
      <c r="B110" s="14" t="s">
        <v>390</v>
      </c>
      <c r="C110" s="70" t="s">
        <v>158</v>
      </c>
      <c r="D110" s="9" t="s">
        <v>391</v>
      </c>
      <c r="E110" s="9">
        <v>50</v>
      </c>
      <c r="F110" s="9">
        <v>50</v>
      </c>
      <c r="G110" s="70">
        <f t="shared" si="2"/>
        <v>2500</v>
      </c>
      <c r="H110" s="8"/>
      <c r="I110" s="24"/>
    </row>
    <row r="111" spans="1:9" s="95" customFormat="1" ht="19.5" customHeight="1">
      <c r="A111" s="9">
        <v>3</v>
      </c>
      <c r="B111" s="14" t="s">
        <v>392</v>
      </c>
      <c r="C111" s="70" t="s">
        <v>158</v>
      </c>
      <c r="D111" s="9" t="s">
        <v>393</v>
      </c>
      <c r="E111" s="9">
        <v>30</v>
      </c>
      <c r="F111" s="9">
        <v>10</v>
      </c>
      <c r="G111" s="70">
        <f t="shared" si="2"/>
        <v>300</v>
      </c>
      <c r="H111" s="8"/>
      <c r="I111" s="24"/>
    </row>
    <row r="112" spans="1:9" s="95" customFormat="1" ht="19.5" customHeight="1">
      <c r="A112" s="9">
        <v>4</v>
      </c>
      <c r="B112" s="14" t="s">
        <v>394</v>
      </c>
      <c r="C112" s="70" t="s">
        <v>158</v>
      </c>
      <c r="D112" s="9" t="s">
        <v>395</v>
      </c>
      <c r="E112" s="9">
        <v>10</v>
      </c>
      <c r="F112" s="9">
        <v>7</v>
      </c>
      <c r="G112" s="70">
        <f t="shared" si="2"/>
        <v>70</v>
      </c>
      <c r="H112" s="8"/>
      <c r="I112" s="24"/>
    </row>
    <row r="113" spans="1:9" s="95" customFormat="1" ht="19.5" customHeight="1">
      <c r="A113" s="9">
        <v>5</v>
      </c>
      <c r="B113" s="14" t="s">
        <v>396</v>
      </c>
      <c r="C113" s="70" t="s">
        <v>158</v>
      </c>
      <c r="D113" s="9" t="s">
        <v>393</v>
      </c>
      <c r="E113" s="9">
        <v>5</v>
      </c>
      <c r="F113" s="9">
        <v>50</v>
      </c>
      <c r="G113" s="70">
        <f t="shared" si="2"/>
        <v>250</v>
      </c>
      <c r="H113" s="8"/>
      <c r="I113" s="24"/>
    </row>
    <row r="114" spans="1:9" s="95" customFormat="1" ht="19.5" customHeight="1">
      <c r="A114" s="9">
        <v>6</v>
      </c>
      <c r="B114" s="14" t="s">
        <v>397</v>
      </c>
      <c r="C114" s="70" t="s">
        <v>158</v>
      </c>
      <c r="D114" s="9"/>
      <c r="E114" s="9">
        <v>5</v>
      </c>
      <c r="F114" s="9">
        <v>10</v>
      </c>
      <c r="G114" s="70">
        <f t="shared" si="2"/>
        <v>50</v>
      </c>
      <c r="H114" s="8"/>
      <c r="I114" s="24"/>
    </row>
    <row r="115" spans="1:9" s="95" customFormat="1" ht="19.5" customHeight="1">
      <c r="A115" s="9">
        <v>7</v>
      </c>
      <c r="B115" s="14" t="s">
        <v>398</v>
      </c>
      <c r="C115" s="70" t="s">
        <v>158</v>
      </c>
      <c r="D115" s="9"/>
      <c r="E115" s="9">
        <v>100</v>
      </c>
      <c r="F115" s="9">
        <v>15</v>
      </c>
      <c r="G115" s="70">
        <f t="shared" si="2"/>
        <v>1500</v>
      </c>
      <c r="H115" s="8"/>
      <c r="I115" s="24"/>
    </row>
    <row r="116" spans="1:9" s="95" customFormat="1" ht="19.5" customHeight="1">
      <c r="A116" s="9">
        <v>9</v>
      </c>
      <c r="B116" s="14" t="s">
        <v>399</v>
      </c>
      <c r="C116" s="70" t="s">
        <v>158</v>
      </c>
      <c r="D116" s="9" t="s">
        <v>400</v>
      </c>
      <c r="E116" s="9">
        <v>2</v>
      </c>
      <c r="F116" s="9">
        <v>35</v>
      </c>
      <c r="G116" s="70">
        <f t="shared" si="2"/>
        <v>70</v>
      </c>
      <c r="H116" s="8"/>
      <c r="I116" s="24"/>
    </row>
    <row r="117" spans="1:9" s="95" customFormat="1" ht="19.5" customHeight="1">
      <c r="A117" s="9">
        <v>10</v>
      </c>
      <c r="B117" s="14" t="s">
        <v>401</v>
      </c>
      <c r="C117" s="70" t="s">
        <v>158</v>
      </c>
      <c r="D117" s="9"/>
      <c r="E117" s="9">
        <v>10</v>
      </c>
      <c r="F117" s="9">
        <v>25</v>
      </c>
      <c r="G117" s="70">
        <f t="shared" si="2"/>
        <v>250</v>
      </c>
      <c r="H117" s="8"/>
      <c r="I117" s="24"/>
    </row>
    <row r="118" spans="1:8" s="40" customFormat="1" ht="19.5" customHeight="1">
      <c r="A118" s="70">
        <v>1</v>
      </c>
      <c r="B118" s="72" t="s">
        <v>344</v>
      </c>
      <c r="C118" s="70" t="s">
        <v>23</v>
      </c>
      <c r="D118" s="42" t="s">
        <v>54</v>
      </c>
      <c r="E118" s="73">
        <v>1</v>
      </c>
      <c r="F118" s="70">
        <v>850</v>
      </c>
      <c r="G118" s="70">
        <f t="shared" si="2"/>
        <v>850</v>
      </c>
      <c r="H118" s="70"/>
    </row>
    <row r="119" spans="1:8" s="40" customFormat="1" ht="19.5" customHeight="1">
      <c r="A119" s="70">
        <v>2</v>
      </c>
      <c r="B119" s="69" t="s">
        <v>345</v>
      </c>
      <c r="C119" s="77" t="s">
        <v>23</v>
      </c>
      <c r="D119" s="42" t="s">
        <v>54</v>
      </c>
      <c r="E119" s="80">
        <v>1</v>
      </c>
      <c r="F119" s="81">
        <v>85</v>
      </c>
      <c r="G119" s="70">
        <f t="shared" si="2"/>
        <v>85</v>
      </c>
      <c r="H119" s="70"/>
    </row>
    <row r="120" spans="1:8" s="40" customFormat="1" ht="19.5" customHeight="1">
      <c r="A120" s="70">
        <v>3</v>
      </c>
      <c r="B120" s="82" t="s">
        <v>346</v>
      </c>
      <c r="C120" s="70" t="s">
        <v>277</v>
      </c>
      <c r="D120" s="42" t="s">
        <v>54</v>
      </c>
      <c r="E120" s="80">
        <v>1</v>
      </c>
      <c r="F120" s="80">
        <v>280</v>
      </c>
      <c r="G120" s="70">
        <f t="shared" si="2"/>
        <v>280</v>
      </c>
      <c r="H120" s="70"/>
    </row>
    <row r="121" spans="1:8" s="40" customFormat="1" ht="19.5" customHeight="1">
      <c r="A121" s="70">
        <v>4</v>
      </c>
      <c r="B121" s="82" t="s">
        <v>347</v>
      </c>
      <c r="C121" s="70" t="s">
        <v>277</v>
      </c>
      <c r="D121" s="42" t="s">
        <v>54</v>
      </c>
      <c r="E121" s="80">
        <v>1</v>
      </c>
      <c r="F121" s="80">
        <v>280</v>
      </c>
      <c r="G121" s="70">
        <f t="shared" si="2"/>
        <v>280</v>
      </c>
      <c r="H121" s="70"/>
    </row>
    <row r="122" spans="1:8" s="40" customFormat="1" ht="19.5" customHeight="1">
      <c r="A122" s="70">
        <v>5</v>
      </c>
      <c r="B122" s="69" t="s">
        <v>348</v>
      </c>
      <c r="C122" s="70" t="s">
        <v>277</v>
      </c>
      <c r="D122" s="42" t="s">
        <v>54</v>
      </c>
      <c r="E122" s="80">
        <v>5</v>
      </c>
      <c r="F122" s="81">
        <v>10</v>
      </c>
      <c r="G122" s="70">
        <f t="shared" si="2"/>
        <v>50</v>
      </c>
      <c r="H122" s="70"/>
    </row>
    <row r="123" spans="1:8" s="40" customFormat="1" ht="19.5" customHeight="1">
      <c r="A123" s="70">
        <v>6</v>
      </c>
      <c r="B123" s="69" t="s">
        <v>299</v>
      </c>
      <c r="C123" s="70" t="s">
        <v>23</v>
      </c>
      <c r="D123" s="42" t="s">
        <v>54</v>
      </c>
      <c r="E123" s="80">
        <v>4</v>
      </c>
      <c r="F123" s="81">
        <v>120</v>
      </c>
      <c r="G123" s="70">
        <f t="shared" si="2"/>
        <v>480</v>
      </c>
      <c r="H123" s="70"/>
    </row>
    <row r="124" spans="1:8" s="40" customFormat="1" ht="19.5" customHeight="1">
      <c r="A124" s="70">
        <v>7</v>
      </c>
      <c r="B124" s="83" t="s">
        <v>349</v>
      </c>
      <c r="C124" s="85" t="s">
        <v>350</v>
      </c>
      <c r="D124" s="42" t="s">
        <v>54</v>
      </c>
      <c r="E124" s="86">
        <v>2</v>
      </c>
      <c r="F124" s="87">
        <v>500</v>
      </c>
      <c r="G124" s="70">
        <f t="shared" si="2"/>
        <v>1000</v>
      </c>
      <c r="H124" s="70" t="s">
        <v>351</v>
      </c>
    </row>
    <row r="125" spans="1:8" s="40" customFormat="1" ht="19.5" customHeight="1">
      <c r="A125" s="70">
        <v>8</v>
      </c>
      <c r="B125" s="69" t="s">
        <v>352</v>
      </c>
      <c r="C125" s="70" t="s">
        <v>23</v>
      </c>
      <c r="D125" s="42" t="s">
        <v>54</v>
      </c>
      <c r="E125" s="70">
        <v>5</v>
      </c>
      <c r="F125" s="70">
        <v>185</v>
      </c>
      <c r="G125" s="70">
        <f t="shared" si="2"/>
        <v>925</v>
      </c>
      <c r="H125" s="70"/>
    </row>
    <row r="126" spans="1:8" s="50" customFormat="1" ht="19.5" customHeight="1">
      <c r="A126" s="2">
        <v>25</v>
      </c>
      <c r="B126" s="15" t="s">
        <v>107</v>
      </c>
      <c r="C126" s="2" t="s">
        <v>23</v>
      </c>
      <c r="D126" s="16" t="s">
        <v>277</v>
      </c>
      <c r="E126" s="16">
        <v>50</v>
      </c>
      <c r="F126" s="9">
        <v>2.8</v>
      </c>
      <c r="G126" s="70">
        <f t="shared" si="2"/>
        <v>140</v>
      </c>
      <c r="H126" s="2"/>
    </row>
    <row r="127" spans="1:8" s="40" customFormat="1" ht="19.5" customHeight="1">
      <c r="A127" s="70">
        <v>9</v>
      </c>
      <c r="B127" s="82" t="s">
        <v>150</v>
      </c>
      <c r="C127" s="73" t="s">
        <v>23</v>
      </c>
      <c r="D127" s="42" t="s">
        <v>54</v>
      </c>
      <c r="E127" s="73">
        <v>120</v>
      </c>
      <c r="F127" s="73">
        <v>5</v>
      </c>
      <c r="G127" s="70">
        <f t="shared" si="2"/>
        <v>600</v>
      </c>
      <c r="H127" s="70"/>
    </row>
    <row r="128" spans="1:8" s="40" customFormat="1" ht="19.5" customHeight="1">
      <c r="A128" s="70">
        <v>10</v>
      </c>
      <c r="B128" s="69" t="s">
        <v>149</v>
      </c>
      <c r="C128" s="73" t="s">
        <v>23</v>
      </c>
      <c r="D128" s="42" t="s">
        <v>54</v>
      </c>
      <c r="E128" s="70">
        <v>300</v>
      </c>
      <c r="F128" s="70">
        <v>2</v>
      </c>
      <c r="G128" s="70">
        <f t="shared" si="2"/>
        <v>600</v>
      </c>
      <c r="H128" s="70"/>
    </row>
    <row r="129" spans="1:8" s="40" customFormat="1" ht="19.5" customHeight="1">
      <c r="A129" s="70">
        <v>11</v>
      </c>
      <c r="B129" s="69" t="s">
        <v>353</v>
      </c>
      <c r="C129" s="73" t="s">
        <v>23</v>
      </c>
      <c r="D129" s="42" t="s">
        <v>54</v>
      </c>
      <c r="E129" s="70">
        <v>200</v>
      </c>
      <c r="F129" s="70">
        <v>3</v>
      </c>
      <c r="G129" s="70">
        <f t="shared" si="2"/>
        <v>600</v>
      </c>
      <c r="H129" s="70"/>
    </row>
    <row r="130" spans="1:8" s="40" customFormat="1" ht="19.5" customHeight="1">
      <c r="A130" s="70">
        <v>12</v>
      </c>
      <c r="B130" s="69" t="s">
        <v>354</v>
      </c>
      <c r="C130" s="73" t="s">
        <v>23</v>
      </c>
      <c r="D130" s="42" t="s">
        <v>54</v>
      </c>
      <c r="E130" s="70">
        <v>200</v>
      </c>
      <c r="F130" s="70">
        <v>5</v>
      </c>
      <c r="G130" s="70">
        <f t="shared" si="2"/>
        <v>1000</v>
      </c>
      <c r="H130" s="70"/>
    </row>
    <row r="131" spans="1:8" s="40" customFormat="1" ht="19.5" customHeight="1">
      <c r="A131" s="70">
        <v>13</v>
      </c>
      <c r="B131" s="69" t="s">
        <v>355</v>
      </c>
      <c r="C131" s="73" t="s">
        <v>23</v>
      </c>
      <c r="D131" s="42" t="s">
        <v>54</v>
      </c>
      <c r="E131" s="70">
        <v>48</v>
      </c>
      <c r="F131" s="70">
        <v>2</v>
      </c>
      <c r="G131" s="70">
        <f t="shared" si="2"/>
        <v>96</v>
      </c>
      <c r="H131" s="70"/>
    </row>
    <row r="132" spans="1:8" s="24" customFormat="1" ht="19.5" customHeight="1">
      <c r="A132" s="9"/>
      <c r="B132" s="14"/>
      <c r="C132" s="8"/>
      <c r="D132" s="9"/>
      <c r="E132" s="9"/>
      <c r="F132" s="9" t="s">
        <v>30</v>
      </c>
      <c r="G132" s="9">
        <f>SUM(G109:G131)</f>
        <v>13176</v>
      </c>
      <c r="H132" s="15"/>
    </row>
    <row r="133" spans="1:8" s="40" customFormat="1" ht="19.5" customHeight="1">
      <c r="A133" s="114" t="s">
        <v>356</v>
      </c>
      <c r="B133" s="114"/>
      <c r="C133" s="114"/>
      <c r="D133" s="114"/>
      <c r="E133" s="114"/>
      <c r="F133" s="114"/>
      <c r="G133" s="114"/>
      <c r="H133" s="70"/>
    </row>
    <row r="134" spans="1:8" s="40" customFormat="1" ht="19.5" customHeight="1">
      <c r="A134" s="2">
        <v>1</v>
      </c>
      <c r="B134" s="3" t="s">
        <v>357</v>
      </c>
      <c r="C134" s="2" t="s">
        <v>23</v>
      </c>
      <c r="D134" s="2" t="s">
        <v>358</v>
      </c>
      <c r="E134" s="2">
        <v>1</v>
      </c>
      <c r="F134" s="2">
        <v>1380</v>
      </c>
      <c r="G134" s="70">
        <f aca="true" t="shared" si="3" ref="G134:G156">F134*E134</f>
        <v>1380</v>
      </c>
      <c r="H134" s="2"/>
    </row>
    <row r="135" spans="1:8" s="50" customFormat="1" ht="19.5" customHeight="1">
      <c r="A135" s="2">
        <v>2</v>
      </c>
      <c r="B135" s="3" t="s">
        <v>93</v>
      </c>
      <c r="C135" s="9" t="s">
        <v>359</v>
      </c>
      <c r="D135" s="9" t="s">
        <v>115</v>
      </c>
      <c r="E135" s="2">
        <v>3</v>
      </c>
      <c r="F135" s="9">
        <v>153</v>
      </c>
      <c r="G135" s="70">
        <f t="shared" si="3"/>
        <v>459</v>
      </c>
      <c r="H135" s="2"/>
    </row>
    <row r="136" spans="1:8" s="50" customFormat="1" ht="19.5" customHeight="1">
      <c r="A136" s="2">
        <v>3</v>
      </c>
      <c r="B136" s="14" t="s">
        <v>360</v>
      </c>
      <c r="C136" s="9" t="s">
        <v>359</v>
      </c>
      <c r="D136" s="9" t="s">
        <v>115</v>
      </c>
      <c r="E136" s="9">
        <v>1</v>
      </c>
      <c r="F136" s="9">
        <v>350</v>
      </c>
      <c r="G136" s="70">
        <f t="shared" si="3"/>
        <v>350</v>
      </c>
      <c r="H136" s="89"/>
    </row>
    <row r="137" spans="1:8" s="50" customFormat="1" ht="19.5" customHeight="1">
      <c r="A137" s="2">
        <v>4</v>
      </c>
      <c r="B137" s="14" t="s">
        <v>361</v>
      </c>
      <c r="C137" s="9" t="s">
        <v>23</v>
      </c>
      <c r="D137" s="9" t="s">
        <v>358</v>
      </c>
      <c r="E137" s="9">
        <v>50</v>
      </c>
      <c r="F137" s="9">
        <v>6.8</v>
      </c>
      <c r="G137" s="70">
        <f t="shared" si="3"/>
        <v>340</v>
      </c>
      <c r="H137" s="89"/>
    </row>
    <row r="138" spans="1:8" s="50" customFormat="1" ht="19.5" customHeight="1">
      <c r="A138" s="2">
        <v>5</v>
      </c>
      <c r="B138" s="14" t="s">
        <v>362</v>
      </c>
      <c r="C138" s="9" t="s">
        <v>23</v>
      </c>
      <c r="D138" s="9" t="s">
        <v>358</v>
      </c>
      <c r="E138" s="9">
        <v>20</v>
      </c>
      <c r="F138" s="9">
        <v>15</v>
      </c>
      <c r="G138" s="70">
        <f t="shared" si="3"/>
        <v>300</v>
      </c>
      <c r="H138" s="89"/>
    </row>
    <row r="139" spans="1:8" s="50" customFormat="1" ht="19.5" customHeight="1">
      <c r="A139" s="2">
        <v>6</v>
      </c>
      <c r="B139" s="14" t="s">
        <v>363</v>
      </c>
      <c r="C139" s="9" t="s">
        <v>54</v>
      </c>
      <c r="D139" s="9" t="s">
        <v>364</v>
      </c>
      <c r="E139" s="9">
        <v>1</v>
      </c>
      <c r="F139" s="9">
        <v>450</v>
      </c>
      <c r="G139" s="70">
        <f t="shared" si="3"/>
        <v>450</v>
      </c>
      <c r="H139" s="89"/>
    </row>
    <row r="140" spans="1:8" s="50" customFormat="1" ht="19.5" customHeight="1">
      <c r="A140" s="2">
        <v>7</v>
      </c>
      <c r="B140" s="3" t="s">
        <v>365</v>
      </c>
      <c r="C140" s="2" t="s">
        <v>23</v>
      </c>
      <c r="D140" s="2" t="s">
        <v>277</v>
      </c>
      <c r="E140" s="2">
        <v>1</v>
      </c>
      <c r="F140" s="2">
        <v>580</v>
      </c>
      <c r="G140" s="70">
        <f t="shared" si="3"/>
        <v>580</v>
      </c>
      <c r="H140" s="89"/>
    </row>
    <row r="141" spans="1:8" s="40" customFormat="1" ht="19.5" customHeight="1">
      <c r="A141" s="2">
        <v>8</v>
      </c>
      <c r="B141" s="72" t="s">
        <v>366</v>
      </c>
      <c r="C141" s="70"/>
      <c r="D141" s="2" t="s">
        <v>277</v>
      </c>
      <c r="E141" s="73">
        <v>2</v>
      </c>
      <c r="F141" s="70">
        <v>280</v>
      </c>
      <c r="G141" s="70">
        <f t="shared" si="3"/>
        <v>560</v>
      </c>
      <c r="H141" s="70"/>
    </row>
    <row r="142" spans="1:8" s="40" customFormat="1" ht="19.5" customHeight="1">
      <c r="A142" s="2">
        <v>9</v>
      </c>
      <c r="B142" s="72" t="s">
        <v>367</v>
      </c>
      <c r="C142" s="70" t="s">
        <v>23</v>
      </c>
      <c r="D142" s="2" t="s">
        <v>277</v>
      </c>
      <c r="E142" s="73">
        <v>10</v>
      </c>
      <c r="F142" s="70">
        <v>20</v>
      </c>
      <c r="G142" s="70">
        <f t="shared" si="3"/>
        <v>200</v>
      </c>
      <c r="H142" s="70"/>
    </row>
    <row r="143" spans="1:8" s="50" customFormat="1" ht="19.5" customHeight="1">
      <c r="A143" s="2">
        <v>10</v>
      </c>
      <c r="B143" s="90" t="s">
        <v>368</v>
      </c>
      <c r="C143" s="91" t="s">
        <v>23</v>
      </c>
      <c r="D143" s="2" t="s">
        <v>277</v>
      </c>
      <c r="E143" s="91">
        <v>2</v>
      </c>
      <c r="F143" s="91">
        <v>160</v>
      </c>
      <c r="G143" s="70">
        <f t="shared" si="3"/>
        <v>320</v>
      </c>
      <c r="H143" s="70"/>
    </row>
    <row r="144" spans="1:8" s="50" customFormat="1" ht="19.5" customHeight="1">
      <c r="A144" s="2">
        <v>11</v>
      </c>
      <c r="B144" s="88" t="s">
        <v>369</v>
      </c>
      <c r="C144" s="91" t="s">
        <v>370</v>
      </c>
      <c r="D144" s="2" t="s">
        <v>277</v>
      </c>
      <c r="E144" s="70">
        <v>1</v>
      </c>
      <c r="F144" s="70">
        <v>650</v>
      </c>
      <c r="G144" s="70">
        <f t="shared" si="3"/>
        <v>650</v>
      </c>
      <c r="H144" s="70"/>
    </row>
    <row r="145" spans="1:8" s="40" customFormat="1" ht="19.5" customHeight="1">
      <c r="A145" s="2">
        <v>12</v>
      </c>
      <c r="B145" s="72" t="s">
        <v>371</v>
      </c>
      <c r="C145" s="70" t="s">
        <v>23</v>
      </c>
      <c r="D145" s="2" t="s">
        <v>277</v>
      </c>
      <c r="E145" s="73">
        <v>4</v>
      </c>
      <c r="F145" s="70">
        <v>90</v>
      </c>
      <c r="G145" s="70">
        <f t="shared" si="3"/>
        <v>360</v>
      </c>
      <c r="H145" s="70"/>
    </row>
    <row r="146" spans="1:8" s="40" customFormat="1" ht="19.5" customHeight="1">
      <c r="A146" s="2">
        <v>13</v>
      </c>
      <c r="B146" s="72" t="s">
        <v>372</v>
      </c>
      <c r="C146" s="70" t="s">
        <v>23</v>
      </c>
      <c r="D146" s="2" t="s">
        <v>277</v>
      </c>
      <c r="E146" s="73">
        <v>3</v>
      </c>
      <c r="F146" s="70">
        <v>35</v>
      </c>
      <c r="G146" s="70">
        <f t="shared" si="3"/>
        <v>105</v>
      </c>
      <c r="H146" s="70"/>
    </row>
    <row r="147" spans="1:8" s="40" customFormat="1" ht="19.5" customHeight="1">
      <c r="A147" s="2">
        <v>14</v>
      </c>
      <c r="B147" s="72" t="s">
        <v>373</v>
      </c>
      <c r="C147" s="70" t="s">
        <v>23</v>
      </c>
      <c r="D147" s="2" t="s">
        <v>277</v>
      </c>
      <c r="E147" s="73">
        <v>2</v>
      </c>
      <c r="F147" s="70">
        <v>65</v>
      </c>
      <c r="G147" s="70">
        <f t="shared" si="3"/>
        <v>130</v>
      </c>
      <c r="H147" s="70"/>
    </row>
    <row r="148" spans="1:8" s="40" customFormat="1" ht="19.5" customHeight="1">
      <c r="A148" s="2">
        <v>15</v>
      </c>
      <c r="B148" s="72" t="s">
        <v>402</v>
      </c>
      <c r="C148" s="77" t="s">
        <v>403</v>
      </c>
      <c r="D148" s="2" t="s">
        <v>404</v>
      </c>
      <c r="E148" s="73">
        <v>2</v>
      </c>
      <c r="F148" s="70">
        <v>265</v>
      </c>
      <c r="G148" s="70">
        <f t="shared" si="3"/>
        <v>530</v>
      </c>
      <c r="H148" s="70"/>
    </row>
    <row r="149" spans="1:8" s="40" customFormat="1" ht="19.5" customHeight="1">
      <c r="A149" s="2">
        <v>16</v>
      </c>
      <c r="B149" s="72" t="s">
        <v>405</v>
      </c>
      <c r="C149" s="77" t="s">
        <v>403</v>
      </c>
      <c r="D149" s="2" t="s">
        <v>404</v>
      </c>
      <c r="E149" s="73">
        <v>1</v>
      </c>
      <c r="F149" s="70">
        <v>380</v>
      </c>
      <c r="G149" s="70">
        <f t="shared" si="3"/>
        <v>380</v>
      </c>
      <c r="H149" s="70"/>
    </row>
    <row r="150" spans="1:8" s="40" customFormat="1" ht="19.5" customHeight="1">
      <c r="A150" s="2">
        <v>17</v>
      </c>
      <c r="B150" s="72" t="s">
        <v>406</v>
      </c>
      <c r="C150" s="77" t="s">
        <v>403</v>
      </c>
      <c r="D150" s="2" t="s">
        <v>404</v>
      </c>
      <c r="E150" s="73">
        <v>10</v>
      </c>
      <c r="F150" s="70">
        <v>38</v>
      </c>
      <c r="G150" s="70">
        <f t="shared" si="3"/>
        <v>380</v>
      </c>
      <c r="H150" s="70"/>
    </row>
    <row r="151" spans="1:8" s="40" customFormat="1" ht="19.5" customHeight="1">
      <c r="A151" s="2">
        <v>18</v>
      </c>
      <c r="B151" s="69" t="s">
        <v>407</v>
      </c>
      <c r="C151" s="73" t="s">
        <v>403</v>
      </c>
      <c r="D151" s="2" t="s">
        <v>404</v>
      </c>
      <c r="E151" s="70">
        <v>1</v>
      </c>
      <c r="F151" s="70">
        <v>280</v>
      </c>
      <c r="G151" s="70">
        <f t="shared" si="3"/>
        <v>280</v>
      </c>
      <c r="H151" s="70"/>
    </row>
    <row r="152" spans="1:8" s="40" customFormat="1" ht="19.5" customHeight="1">
      <c r="A152" s="2">
        <v>19</v>
      </c>
      <c r="B152" s="69" t="s">
        <v>408</v>
      </c>
      <c r="C152" s="73" t="s">
        <v>403</v>
      </c>
      <c r="D152" s="2" t="s">
        <v>404</v>
      </c>
      <c r="E152" s="70">
        <v>5</v>
      </c>
      <c r="F152" s="70">
        <v>5</v>
      </c>
      <c r="G152" s="70">
        <f t="shared" si="3"/>
        <v>25</v>
      </c>
      <c r="H152" s="70"/>
    </row>
    <row r="153" spans="1:8" s="40" customFormat="1" ht="19.5" customHeight="1">
      <c r="A153" s="2">
        <v>20</v>
      </c>
      <c r="B153" s="69" t="s">
        <v>374</v>
      </c>
      <c r="C153" s="73" t="s">
        <v>23</v>
      </c>
      <c r="D153" s="2" t="s">
        <v>277</v>
      </c>
      <c r="E153" s="70">
        <v>5</v>
      </c>
      <c r="F153" s="70">
        <v>5</v>
      </c>
      <c r="G153" s="70">
        <f t="shared" si="3"/>
        <v>25</v>
      </c>
      <c r="H153" s="70"/>
    </row>
    <row r="154" spans="1:8" s="40" customFormat="1" ht="19.5" customHeight="1">
      <c r="A154" s="2">
        <v>21</v>
      </c>
      <c r="B154" s="69" t="s">
        <v>375</v>
      </c>
      <c r="C154" s="73" t="s">
        <v>23</v>
      </c>
      <c r="D154" s="2" t="s">
        <v>277</v>
      </c>
      <c r="E154" s="70">
        <v>5</v>
      </c>
      <c r="F154" s="70">
        <v>100</v>
      </c>
      <c r="G154" s="70">
        <f t="shared" si="3"/>
        <v>500</v>
      </c>
      <c r="H154" s="70"/>
    </row>
    <row r="155" spans="1:8" s="40" customFormat="1" ht="19.5" customHeight="1">
      <c r="A155" s="2">
        <v>22</v>
      </c>
      <c r="B155" s="69" t="s">
        <v>376</v>
      </c>
      <c r="C155" s="73" t="s">
        <v>23</v>
      </c>
      <c r="D155" s="2" t="s">
        <v>277</v>
      </c>
      <c r="E155" s="70">
        <v>100</v>
      </c>
      <c r="F155" s="70">
        <v>1</v>
      </c>
      <c r="G155" s="70">
        <f t="shared" si="3"/>
        <v>100</v>
      </c>
      <c r="H155" s="70"/>
    </row>
    <row r="156" spans="1:8" s="40" customFormat="1" ht="19.5" customHeight="1">
      <c r="A156" s="2">
        <v>23</v>
      </c>
      <c r="B156" s="69" t="s">
        <v>377</v>
      </c>
      <c r="C156" s="73" t="s">
        <v>23</v>
      </c>
      <c r="D156" s="2" t="s">
        <v>75</v>
      </c>
      <c r="E156" s="70">
        <v>10</v>
      </c>
      <c r="F156" s="70">
        <v>45</v>
      </c>
      <c r="G156" s="70">
        <f t="shared" si="3"/>
        <v>450</v>
      </c>
      <c r="H156" s="70"/>
    </row>
    <row r="157" spans="1:8" s="40" customFormat="1" ht="19.5" customHeight="1">
      <c r="A157" s="2">
        <v>24</v>
      </c>
      <c r="B157" s="69" t="s">
        <v>305</v>
      </c>
      <c r="C157" s="73" t="s">
        <v>23</v>
      </c>
      <c r="D157" s="2" t="s">
        <v>277</v>
      </c>
      <c r="E157" s="70">
        <v>2</v>
      </c>
      <c r="F157" s="70">
        <v>45</v>
      </c>
      <c r="G157" s="70">
        <f>F157*E157</f>
        <v>90</v>
      </c>
      <c r="H157" s="70"/>
    </row>
    <row r="158" spans="1:8" s="40" customFormat="1" ht="19.5" customHeight="1">
      <c r="A158" s="92"/>
      <c r="B158" s="92"/>
      <c r="C158" s="78"/>
      <c r="D158" s="42"/>
      <c r="E158" s="70"/>
      <c r="F158" s="70" t="s">
        <v>30</v>
      </c>
      <c r="G158" s="70">
        <f>SUM(G134:G157)</f>
        <v>8944</v>
      </c>
      <c r="H158" s="70"/>
    </row>
    <row r="159" spans="1:8" s="40" customFormat="1" ht="19.5" customHeight="1">
      <c r="A159" s="1"/>
      <c r="C159" s="1"/>
      <c r="D159" s="1"/>
      <c r="E159" s="1"/>
      <c r="F159" s="1"/>
      <c r="G159" s="1"/>
      <c r="H159" s="1"/>
    </row>
    <row r="160" spans="1:8" s="40" customFormat="1" ht="19.5" customHeight="1">
      <c r="A160" s="1"/>
      <c r="C160" s="1"/>
      <c r="D160" s="1"/>
      <c r="E160" s="1"/>
      <c r="F160" s="1"/>
      <c r="G160" s="1"/>
      <c r="H160" s="1"/>
    </row>
    <row r="161" spans="1:8" s="40" customFormat="1" ht="19.5" customHeight="1">
      <c r="A161" s="1"/>
      <c r="C161" s="1"/>
      <c r="D161" s="1"/>
      <c r="E161" s="1"/>
      <c r="F161" s="1"/>
      <c r="G161" s="1"/>
      <c r="H161" s="1"/>
    </row>
    <row r="162" spans="1:8" s="40" customFormat="1" ht="19.5" customHeight="1">
      <c r="A162" s="1"/>
      <c r="C162" s="1"/>
      <c r="D162" s="1"/>
      <c r="E162" s="1"/>
      <c r="F162" s="1"/>
      <c r="G162" s="1"/>
      <c r="H162" s="1"/>
    </row>
    <row r="163" spans="1:8" s="40" customFormat="1" ht="19.5" customHeight="1">
      <c r="A163" s="1"/>
      <c r="C163" s="1"/>
      <c r="D163" s="1"/>
      <c r="E163" s="1"/>
      <c r="F163" s="1"/>
      <c r="G163" s="1"/>
      <c r="H163" s="1"/>
    </row>
    <row r="164" spans="1:8" s="40" customFormat="1" ht="19.5" customHeight="1">
      <c r="A164" s="1"/>
      <c r="C164" s="1"/>
      <c r="D164" s="1"/>
      <c r="E164" s="1"/>
      <c r="F164" s="1"/>
      <c r="G164" s="1"/>
      <c r="H164" s="1"/>
    </row>
    <row r="165" spans="1:8" s="40" customFormat="1" ht="19.5" customHeight="1">
      <c r="A165" s="1"/>
      <c r="C165" s="1"/>
      <c r="D165" s="1"/>
      <c r="E165" s="1"/>
      <c r="F165" s="1"/>
      <c r="G165" s="1"/>
      <c r="H165" s="1"/>
    </row>
    <row r="166" spans="1:8" s="40" customFormat="1" ht="19.5" customHeight="1">
      <c r="A166" s="1"/>
      <c r="C166" s="1"/>
      <c r="D166" s="1"/>
      <c r="E166" s="1"/>
      <c r="F166" s="1"/>
      <c r="G166" s="1"/>
      <c r="H166" s="1"/>
    </row>
  </sheetData>
  <mergeCells count="4">
    <mergeCell ref="A66:H66"/>
    <mergeCell ref="A108:B108"/>
    <mergeCell ref="A133:G133"/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F7" sqref="F7"/>
    </sheetView>
  </sheetViews>
  <sheetFormatPr defaultColWidth="9.00390625" defaultRowHeight="18" customHeight="1"/>
  <cols>
    <col min="1" max="1" width="4.00390625" style="0" customWidth="1"/>
    <col min="2" max="2" width="14.375" style="0" customWidth="1"/>
    <col min="3" max="3" width="8.125" style="106" hidden="1" customWidth="1"/>
    <col min="4" max="4" width="9.625" style="0" customWidth="1"/>
    <col min="5" max="5" width="10.75390625" style="0" customWidth="1"/>
    <col min="6" max="6" width="7.375" style="0" customWidth="1"/>
    <col min="7" max="7" width="9.50390625" style="0" customWidth="1"/>
    <col min="8" max="8" width="10.375" style="107" customWidth="1"/>
    <col min="9" max="9" width="9.625" style="107" customWidth="1"/>
  </cols>
  <sheetData>
    <row r="1" spans="1:9" ht="18" customHeight="1">
      <c r="A1" s="116" t="s">
        <v>409</v>
      </c>
      <c r="B1" s="116"/>
      <c r="C1" s="116"/>
      <c r="D1" s="116"/>
      <c r="E1" s="116"/>
      <c r="F1" s="116"/>
      <c r="G1" s="116"/>
      <c r="H1" s="116"/>
      <c r="I1" s="116"/>
    </row>
    <row r="2" spans="1:9" ht="18" customHeight="1">
      <c r="A2" s="2" t="s">
        <v>410</v>
      </c>
      <c r="B2" s="3" t="s">
        <v>411</v>
      </c>
      <c r="C2" s="41" t="s">
        <v>412</v>
      </c>
      <c r="D2" s="2" t="s">
        <v>413</v>
      </c>
      <c r="E2" s="2" t="s">
        <v>414</v>
      </c>
      <c r="F2" s="2" t="s">
        <v>415</v>
      </c>
      <c r="G2" s="2" t="s">
        <v>416</v>
      </c>
      <c r="H2" s="2" t="s">
        <v>417</v>
      </c>
      <c r="I2" s="96" t="s">
        <v>418</v>
      </c>
    </row>
    <row r="3" spans="1:9" ht="18" customHeight="1">
      <c r="A3" s="2">
        <v>1</v>
      </c>
      <c r="B3" s="3" t="s">
        <v>419</v>
      </c>
      <c r="C3" s="84" t="s">
        <v>420</v>
      </c>
      <c r="D3" s="2" t="s">
        <v>421</v>
      </c>
      <c r="E3" s="2"/>
      <c r="F3" s="2">
        <v>2</v>
      </c>
      <c r="G3" s="2"/>
      <c r="H3" s="59">
        <f>I47</f>
        <v>3403.199999999999</v>
      </c>
      <c r="I3" s="96">
        <f>H3*F3</f>
        <v>6806.399999999998</v>
      </c>
    </row>
    <row r="4" spans="1:9" ht="18" customHeight="1">
      <c r="A4" s="2">
        <v>1</v>
      </c>
      <c r="B4" s="3" t="s">
        <v>310</v>
      </c>
      <c r="C4" s="84" t="s">
        <v>422</v>
      </c>
      <c r="D4" s="2" t="s">
        <v>423</v>
      </c>
      <c r="E4" s="2"/>
      <c r="F4" s="2">
        <v>1</v>
      </c>
      <c r="G4" s="2"/>
      <c r="H4" s="59">
        <f>I82</f>
        <v>2695.0800000000004</v>
      </c>
      <c r="I4" s="96">
        <f>H4*F4</f>
        <v>2695.0800000000004</v>
      </c>
    </row>
    <row r="5" spans="1:9" ht="18" customHeight="1">
      <c r="A5" s="2">
        <v>3</v>
      </c>
      <c r="B5" s="3" t="s">
        <v>424</v>
      </c>
      <c r="C5" s="84" t="s">
        <v>425</v>
      </c>
      <c r="D5" s="2" t="s">
        <v>423</v>
      </c>
      <c r="E5" s="2"/>
      <c r="F5" s="2">
        <v>1</v>
      </c>
      <c r="G5" s="2"/>
      <c r="H5" s="59">
        <f>I108</f>
        <v>3046.5400000000004</v>
      </c>
      <c r="I5" s="96">
        <f>H5*F5</f>
        <v>3046.5400000000004</v>
      </c>
    </row>
    <row r="6" spans="1:9" ht="18" customHeight="1">
      <c r="A6" s="2">
        <v>4</v>
      </c>
      <c r="B6" s="3" t="s">
        <v>426</v>
      </c>
      <c r="C6" s="84" t="s">
        <v>427</v>
      </c>
      <c r="D6" s="2" t="s">
        <v>423</v>
      </c>
      <c r="E6" s="2"/>
      <c r="F6" s="2">
        <v>1</v>
      </c>
      <c r="G6" s="2"/>
      <c r="H6" s="59">
        <f>I144</f>
        <v>14392.400000000003</v>
      </c>
      <c r="I6" s="96">
        <f>H6*F6</f>
        <v>14392.400000000003</v>
      </c>
    </row>
    <row r="7" spans="1:9" ht="18" customHeight="1">
      <c r="A7" s="60"/>
      <c r="B7" s="61"/>
      <c r="C7" s="97"/>
      <c r="D7" s="61"/>
      <c r="E7" s="61"/>
      <c r="F7" s="61"/>
      <c r="G7" s="61"/>
      <c r="H7" s="98" t="s">
        <v>428</v>
      </c>
      <c r="I7" s="99">
        <f>SUM(I3:I6)</f>
        <v>26940.420000000002</v>
      </c>
    </row>
    <row r="8" spans="1:9" ht="18" customHeight="1">
      <c r="A8" s="117" t="s">
        <v>429</v>
      </c>
      <c r="B8" s="117"/>
      <c r="C8" s="117"/>
      <c r="D8" s="117"/>
      <c r="E8" s="117"/>
      <c r="F8" s="117"/>
      <c r="G8" s="117"/>
      <c r="H8" s="117"/>
      <c r="I8" s="117"/>
    </row>
    <row r="9" spans="1:9" ht="18" customHeight="1">
      <c r="A9" s="118" t="s">
        <v>430</v>
      </c>
      <c r="B9" s="118"/>
      <c r="C9" s="118"/>
      <c r="D9" s="118"/>
      <c r="E9" s="118"/>
      <c r="F9" s="118"/>
      <c r="G9" s="118"/>
      <c r="H9" s="118"/>
      <c r="I9" s="118"/>
    </row>
    <row r="10" spans="1:9" ht="18" customHeight="1">
      <c r="A10" s="2" t="s">
        <v>431</v>
      </c>
      <c r="B10" s="3" t="s">
        <v>432</v>
      </c>
      <c r="C10" s="41" t="s">
        <v>433</v>
      </c>
      <c r="D10" s="2" t="s">
        <v>434</v>
      </c>
      <c r="E10" s="2" t="s">
        <v>435</v>
      </c>
      <c r="F10" s="2" t="s">
        <v>436</v>
      </c>
      <c r="G10" s="2" t="s">
        <v>437</v>
      </c>
      <c r="H10" s="2" t="s">
        <v>438</v>
      </c>
      <c r="I10" s="96" t="s">
        <v>439</v>
      </c>
    </row>
    <row r="11" spans="1:9" ht="18" customHeight="1">
      <c r="A11" s="2">
        <v>1</v>
      </c>
      <c r="B11" s="100" t="s">
        <v>440</v>
      </c>
      <c r="C11" s="101" t="s">
        <v>441</v>
      </c>
      <c r="D11" s="2" t="s">
        <v>423</v>
      </c>
      <c r="E11" s="2" t="s">
        <v>442</v>
      </c>
      <c r="F11" s="2">
        <v>1</v>
      </c>
      <c r="G11" s="2">
        <v>1331</v>
      </c>
      <c r="H11" s="96">
        <f>G11*0.8</f>
        <v>1064.8</v>
      </c>
      <c r="I11" s="96">
        <f>H11*F11</f>
        <v>1064.8</v>
      </c>
    </row>
    <row r="12" spans="1:9" ht="18" customHeight="1">
      <c r="A12" s="2">
        <v>2</v>
      </c>
      <c r="B12" s="3" t="s">
        <v>443</v>
      </c>
      <c r="C12" s="84" t="s">
        <v>444</v>
      </c>
      <c r="D12" s="2" t="s">
        <v>423</v>
      </c>
      <c r="E12" s="2" t="s">
        <v>445</v>
      </c>
      <c r="F12" s="2">
        <v>1</v>
      </c>
      <c r="G12" s="2">
        <v>115</v>
      </c>
      <c r="H12" s="96">
        <f aca="true" t="shared" si="0" ref="H12:H46">G12*0.8</f>
        <v>92</v>
      </c>
      <c r="I12" s="96">
        <f aca="true" t="shared" si="1" ref="I12:I46">H12*F12</f>
        <v>92</v>
      </c>
    </row>
    <row r="13" spans="1:9" ht="18" customHeight="1">
      <c r="A13" s="2">
        <v>3</v>
      </c>
      <c r="B13" s="3" t="s">
        <v>446</v>
      </c>
      <c r="C13" s="84" t="s">
        <v>447</v>
      </c>
      <c r="D13" s="2" t="s">
        <v>423</v>
      </c>
      <c r="E13" s="2" t="s">
        <v>448</v>
      </c>
      <c r="F13" s="2">
        <v>1</v>
      </c>
      <c r="G13" s="2">
        <v>150</v>
      </c>
      <c r="H13" s="96">
        <f t="shared" si="0"/>
        <v>120</v>
      </c>
      <c r="I13" s="96">
        <f t="shared" si="1"/>
        <v>120</v>
      </c>
    </row>
    <row r="14" spans="1:9" ht="18" customHeight="1">
      <c r="A14" s="2">
        <v>4</v>
      </c>
      <c r="B14" s="3" t="s">
        <v>449</v>
      </c>
      <c r="C14" s="84" t="s">
        <v>450</v>
      </c>
      <c r="D14" s="2" t="s">
        <v>423</v>
      </c>
      <c r="E14" s="2" t="s">
        <v>451</v>
      </c>
      <c r="F14" s="2">
        <v>1</v>
      </c>
      <c r="G14" s="2">
        <v>39.9</v>
      </c>
      <c r="H14" s="96">
        <f t="shared" si="0"/>
        <v>31.92</v>
      </c>
      <c r="I14" s="96">
        <f t="shared" si="1"/>
        <v>31.92</v>
      </c>
    </row>
    <row r="15" spans="1:9" ht="18" customHeight="1">
      <c r="A15" s="2">
        <v>5</v>
      </c>
      <c r="B15" s="3" t="s">
        <v>452</v>
      </c>
      <c r="C15" s="84" t="s">
        <v>453</v>
      </c>
      <c r="D15" s="2" t="s">
        <v>423</v>
      </c>
      <c r="E15" s="2" t="s">
        <v>454</v>
      </c>
      <c r="F15" s="2">
        <v>1</v>
      </c>
      <c r="G15" s="2">
        <v>33.4</v>
      </c>
      <c r="H15" s="96">
        <f t="shared" si="0"/>
        <v>26.72</v>
      </c>
      <c r="I15" s="96">
        <f t="shared" si="1"/>
        <v>26.72</v>
      </c>
    </row>
    <row r="16" spans="1:9" ht="18" customHeight="1">
      <c r="A16" s="2">
        <v>6</v>
      </c>
      <c r="B16" s="3" t="s">
        <v>455</v>
      </c>
      <c r="C16" s="84" t="s">
        <v>456</v>
      </c>
      <c r="D16" s="2" t="s">
        <v>423</v>
      </c>
      <c r="E16" s="2" t="s">
        <v>457</v>
      </c>
      <c r="F16" s="2">
        <v>1</v>
      </c>
      <c r="G16" s="2">
        <v>39.4</v>
      </c>
      <c r="H16" s="96">
        <f t="shared" si="0"/>
        <v>31.52</v>
      </c>
      <c r="I16" s="96">
        <f t="shared" si="1"/>
        <v>31.52</v>
      </c>
    </row>
    <row r="17" spans="1:9" ht="18" customHeight="1">
      <c r="A17" s="2">
        <v>7</v>
      </c>
      <c r="B17" s="3" t="s">
        <v>458</v>
      </c>
      <c r="C17" s="84" t="s">
        <v>459</v>
      </c>
      <c r="D17" s="2" t="s">
        <v>423</v>
      </c>
      <c r="E17" s="2" t="s">
        <v>460</v>
      </c>
      <c r="F17" s="2">
        <v>1</v>
      </c>
      <c r="G17" s="2">
        <v>31.2</v>
      </c>
      <c r="H17" s="96">
        <f t="shared" si="0"/>
        <v>24.96</v>
      </c>
      <c r="I17" s="96">
        <f t="shared" si="1"/>
        <v>24.96</v>
      </c>
    </row>
    <row r="18" spans="1:9" ht="18" customHeight="1">
      <c r="A18" s="2">
        <v>8</v>
      </c>
      <c r="B18" s="3" t="s">
        <v>461</v>
      </c>
      <c r="C18" s="84" t="s">
        <v>462</v>
      </c>
      <c r="D18" s="2" t="s">
        <v>423</v>
      </c>
      <c r="E18" s="2" t="s">
        <v>463</v>
      </c>
      <c r="F18" s="2">
        <v>1</v>
      </c>
      <c r="G18" s="2">
        <v>517</v>
      </c>
      <c r="H18" s="96">
        <f t="shared" si="0"/>
        <v>413.6</v>
      </c>
      <c r="I18" s="96">
        <f t="shared" si="1"/>
        <v>413.6</v>
      </c>
    </row>
    <row r="19" spans="1:9" ht="18" customHeight="1">
      <c r="A19" s="2">
        <v>9</v>
      </c>
      <c r="B19" s="3" t="s">
        <v>464</v>
      </c>
      <c r="C19" s="84" t="s">
        <v>465</v>
      </c>
      <c r="D19" s="2" t="s">
        <v>423</v>
      </c>
      <c r="E19" s="2" t="s">
        <v>466</v>
      </c>
      <c r="F19" s="2">
        <v>1</v>
      </c>
      <c r="G19" s="2">
        <v>450</v>
      </c>
      <c r="H19" s="96">
        <f t="shared" si="0"/>
        <v>360</v>
      </c>
      <c r="I19" s="96">
        <f t="shared" si="1"/>
        <v>360</v>
      </c>
    </row>
    <row r="20" spans="1:9" ht="18" customHeight="1">
      <c r="A20" s="2">
        <v>10</v>
      </c>
      <c r="B20" s="3" t="s">
        <v>467</v>
      </c>
      <c r="C20" s="84" t="s">
        <v>468</v>
      </c>
      <c r="D20" s="2" t="s">
        <v>423</v>
      </c>
      <c r="E20" s="2" t="s">
        <v>469</v>
      </c>
      <c r="F20" s="2">
        <v>1</v>
      </c>
      <c r="G20" s="2">
        <v>82.7</v>
      </c>
      <c r="H20" s="96">
        <f t="shared" si="0"/>
        <v>66.16000000000001</v>
      </c>
      <c r="I20" s="96">
        <f t="shared" si="1"/>
        <v>66.16000000000001</v>
      </c>
    </row>
    <row r="21" spans="1:9" ht="18" customHeight="1">
      <c r="A21" s="2">
        <v>11</v>
      </c>
      <c r="B21" s="3" t="s">
        <v>470</v>
      </c>
      <c r="C21" s="84" t="s">
        <v>471</v>
      </c>
      <c r="D21" s="2" t="s">
        <v>423</v>
      </c>
      <c r="E21" s="2" t="s">
        <v>472</v>
      </c>
      <c r="F21" s="2">
        <v>1</v>
      </c>
      <c r="G21" s="2">
        <v>53.7</v>
      </c>
      <c r="H21" s="96">
        <f t="shared" si="0"/>
        <v>42.96000000000001</v>
      </c>
      <c r="I21" s="96">
        <f t="shared" si="1"/>
        <v>42.96000000000001</v>
      </c>
    </row>
    <row r="22" spans="1:9" ht="18" customHeight="1">
      <c r="A22" s="2">
        <v>8</v>
      </c>
      <c r="B22" s="14" t="s">
        <v>473</v>
      </c>
      <c r="C22" s="84" t="s">
        <v>474</v>
      </c>
      <c r="D22" s="2" t="s">
        <v>423</v>
      </c>
      <c r="E22" s="9" t="s">
        <v>475</v>
      </c>
      <c r="F22" s="2">
        <v>1</v>
      </c>
      <c r="G22" s="9">
        <v>98.3</v>
      </c>
      <c r="H22" s="96">
        <f t="shared" si="0"/>
        <v>78.64</v>
      </c>
      <c r="I22" s="96">
        <f t="shared" si="1"/>
        <v>78.64</v>
      </c>
    </row>
    <row r="23" spans="1:9" ht="18" customHeight="1">
      <c r="A23" s="2">
        <v>12</v>
      </c>
      <c r="B23" s="3" t="s">
        <v>476</v>
      </c>
      <c r="C23" s="84" t="s">
        <v>477</v>
      </c>
      <c r="D23" s="2" t="s">
        <v>423</v>
      </c>
      <c r="E23" s="4" t="s">
        <v>478</v>
      </c>
      <c r="F23" s="2">
        <v>1</v>
      </c>
      <c r="G23" s="2">
        <v>84.4</v>
      </c>
      <c r="H23" s="96">
        <f t="shared" si="0"/>
        <v>67.52000000000001</v>
      </c>
      <c r="I23" s="96">
        <f t="shared" si="1"/>
        <v>67.52000000000001</v>
      </c>
    </row>
    <row r="24" spans="1:9" ht="18" customHeight="1">
      <c r="A24" s="2">
        <v>13</v>
      </c>
      <c r="B24" s="3" t="s">
        <v>479</v>
      </c>
      <c r="C24" s="84" t="s">
        <v>480</v>
      </c>
      <c r="D24" s="2" t="s">
        <v>481</v>
      </c>
      <c r="E24" s="2" t="s">
        <v>482</v>
      </c>
      <c r="F24" s="2">
        <v>1</v>
      </c>
      <c r="G24" s="2">
        <v>130</v>
      </c>
      <c r="H24" s="96">
        <f t="shared" si="0"/>
        <v>104</v>
      </c>
      <c r="I24" s="96">
        <f t="shared" si="1"/>
        <v>104</v>
      </c>
    </row>
    <row r="25" spans="1:9" ht="18" customHeight="1">
      <c r="A25" s="2">
        <v>14</v>
      </c>
      <c r="B25" s="3" t="s">
        <v>483</v>
      </c>
      <c r="C25" s="84" t="s">
        <v>484</v>
      </c>
      <c r="D25" s="2" t="s">
        <v>224</v>
      </c>
      <c r="E25" s="5">
        <v>97426</v>
      </c>
      <c r="F25" s="2">
        <v>1</v>
      </c>
      <c r="G25" s="2">
        <v>85</v>
      </c>
      <c r="H25" s="96">
        <f t="shared" si="0"/>
        <v>68</v>
      </c>
      <c r="I25" s="96">
        <f t="shared" si="1"/>
        <v>68</v>
      </c>
    </row>
    <row r="26" spans="1:9" ht="18" customHeight="1">
      <c r="A26" s="2">
        <v>15</v>
      </c>
      <c r="B26" s="3" t="s">
        <v>485</v>
      </c>
      <c r="C26" s="84" t="s">
        <v>486</v>
      </c>
      <c r="D26" s="2" t="s">
        <v>224</v>
      </c>
      <c r="E26" s="5">
        <v>97422</v>
      </c>
      <c r="F26" s="2">
        <v>1</v>
      </c>
      <c r="G26" s="2">
        <v>89</v>
      </c>
      <c r="H26" s="96">
        <f t="shared" si="0"/>
        <v>71.2</v>
      </c>
      <c r="I26" s="96">
        <f t="shared" si="1"/>
        <v>71.2</v>
      </c>
    </row>
    <row r="27" spans="1:9" ht="18" customHeight="1">
      <c r="A27" s="2">
        <v>16</v>
      </c>
      <c r="B27" s="3" t="s">
        <v>487</v>
      </c>
      <c r="C27" s="84" t="s">
        <v>488</v>
      </c>
      <c r="D27" s="2" t="s">
        <v>489</v>
      </c>
      <c r="E27" s="5"/>
      <c r="F27" s="2">
        <v>3</v>
      </c>
      <c r="G27" s="2">
        <v>18</v>
      </c>
      <c r="H27" s="96">
        <f t="shared" si="0"/>
        <v>14.4</v>
      </c>
      <c r="I27" s="96">
        <f t="shared" si="1"/>
        <v>43.2</v>
      </c>
    </row>
    <row r="28" spans="1:9" ht="18" customHeight="1">
      <c r="A28" s="2">
        <v>17</v>
      </c>
      <c r="B28" s="6" t="s">
        <v>490</v>
      </c>
      <c r="C28" s="84" t="s">
        <v>491</v>
      </c>
      <c r="D28" s="2" t="s">
        <v>423</v>
      </c>
      <c r="E28" s="7" t="s">
        <v>492</v>
      </c>
      <c r="F28" s="2">
        <v>1</v>
      </c>
      <c r="G28" s="2">
        <v>39.9</v>
      </c>
      <c r="H28" s="96">
        <f t="shared" si="0"/>
        <v>31.92</v>
      </c>
      <c r="I28" s="96">
        <f t="shared" si="1"/>
        <v>31.92</v>
      </c>
    </row>
    <row r="29" spans="1:9" ht="18" customHeight="1">
      <c r="A29" s="2">
        <v>18</v>
      </c>
      <c r="B29" s="6" t="s">
        <v>493</v>
      </c>
      <c r="C29" s="84" t="s">
        <v>494</v>
      </c>
      <c r="D29" s="2" t="s">
        <v>423</v>
      </c>
      <c r="E29" s="7" t="s">
        <v>495</v>
      </c>
      <c r="F29" s="2">
        <v>1</v>
      </c>
      <c r="G29" s="2">
        <v>39.9</v>
      </c>
      <c r="H29" s="96">
        <f t="shared" si="0"/>
        <v>31.92</v>
      </c>
      <c r="I29" s="96">
        <f t="shared" si="1"/>
        <v>31.92</v>
      </c>
    </row>
    <row r="30" spans="1:9" ht="18" customHeight="1">
      <c r="A30" s="2">
        <v>19</v>
      </c>
      <c r="B30" s="6" t="s">
        <v>496</v>
      </c>
      <c r="C30" s="84" t="s">
        <v>497</v>
      </c>
      <c r="D30" s="2" t="s">
        <v>423</v>
      </c>
      <c r="E30" s="7" t="s">
        <v>498</v>
      </c>
      <c r="F30" s="2">
        <v>1</v>
      </c>
      <c r="G30" s="2">
        <v>39.9</v>
      </c>
      <c r="H30" s="96">
        <f t="shared" si="0"/>
        <v>31.92</v>
      </c>
      <c r="I30" s="96">
        <f t="shared" si="1"/>
        <v>31.92</v>
      </c>
    </row>
    <row r="31" spans="1:9" ht="18" customHeight="1">
      <c r="A31" s="2">
        <v>20</v>
      </c>
      <c r="B31" s="6" t="s">
        <v>499</v>
      </c>
      <c r="C31" s="84" t="s">
        <v>500</v>
      </c>
      <c r="D31" s="2" t="s">
        <v>423</v>
      </c>
      <c r="E31" s="7" t="s">
        <v>501</v>
      </c>
      <c r="F31" s="2">
        <v>1</v>
      </c>
      <c r="G31" s="2">
        <v>45.9</v>
      </c>
      <c r="H31" s="96">
        <f t="shared" si="0"/>
        <v>36.72</v>
      </c>
      <c r="I31" s="96">
        <f t="shared" si="1"/>
        <v>36.72</v>
      </c>
    </row>
    <row r="32" spans="1:9" ht="18" customHeight="1">
      <c r="A32" s="2">
        <v>21</v>
      </c>
      <c r="B32" s="6" t="s">
        <v>502</v>
      </c>
      <c r="C32" s="84" t="s">
        <v>503</v>
      </c>
      <c r="D32" s="2" t="s">
        <v>423</v>
      </c>
      <c r="E32" s="7" t="s">
        <v>504</v>
      </c>
      <c r="F32" s="2">
        <v>1</v>
      </c>
      <c r="G32" s="2">
        <v>45.9</v>
      </c>
      <c r="H32" s="96">
        <f t="shared" si="0"/>
        <v>36.72</v>
      </c>
      <c r="I32" s="96">
        <f t="shared" si="1"/>
        <v>36.72</v>
      </c>
    </row>
    <row r="33" spans="1:9" ht="18" customHeight="1">
      <c r="A33" s="2">
        <v>22</v>
      </c>
      <c r="B33" s="6" t="s">
        <v>505</v>
      </c>
      <c r="C33" s="84" t="s">
        <v>506</v>
      </c>
      <c r="D33" s="2" t="s">
        <v>423</v>
      </c>
      <c r="E33" s="7" t="s">
        <v>507</v>
      </c>
      <c r="F33" s="2">
        <v>1</v>
      </c>
      <c r="G33" s="2">
        <v>32.6</v>
      </c>
      <c r="H33" s="96">
        <f t="shared" si="0"/>
        <v>26.080000000000002</v>
      </c>
      <c r="I33" s="96">
        <f t="shared" si="1"/>
        <v>26.080000000000002</v>
      </c>
    </row>
    <row r="34" spans="1:9" ht="18" customHeight="1">
      <c r="A34" s="2">
        <v>23</v>
      </c>
      <c r="B34" s="6" t="s">
        <v>505</v>
      </c>
      <c r="C34" s="84" t="s">
        <v>506</v>
      </c>
      <c r="D34" s="2" t="s">
        <v>423</v>
      </c>
      <c r="E34" s="7" t="s">
        <v>508</v>
      </c>
      <c r="F34" s="2">
        <v>1</v>
      </c>
      <c r="G34" s="2">
        <v>32.6</v>
      </c>
      <c r="H34" s="96">
        <f t="shared" si="0"/>
        <v>26.080000000000002</v>
      </c>
      <c r="I34" s="96">
        <f t="shared" si="1"/>
        <v>26.080000000000002</v>
      </c>
    </row>
    <row r="35" spans="1:9" ht="18" customHeight="1">
      <c r="A35" s="2">
        <v>24</v>
      </c>
      <c r="B35" s="6" t="s">
        <v>509</v>
      </c>
      <c r="C35" s="84" t="s">
        <v>510</v>
      </c>
      <c r="D35" s="2" t="s">
        <v>423</v>
      </c>
      <c r="E35" s="7" t="s">
        <v>511</v>
      </c>
      <c r="F35" s="2">
        <v>1</v>
      </c>
      <c r="G35" s="2">
        <v>24.9</v>
      </c>
      <c r="H35" s="96">
        <f t="shared" si="0"/>
        <v>19.92</v>
      </c>
      <c r="I35" s="96">
        <f t="shared" si="1"/>
        <v>19.92</v>
      </c>
    </row>
    <row r="36" spans="1:9" ht="18" customHeight="1">
      <c r="A36" s="2">
        <v>25</v>
      </c>
      <c r="B36" s="6" t="s">
        <v>512</v>
      </c>
      <c r="C36" s="84" t="s">
        <v>513</v>
      </c>
      <c r="D36" s="2" t="s">
        <v>514</v>
      </c>
      <c r="E36" s="7" t="s">
        <v>515</v>
      </c>
      <c r="F36" s="2">
        <v>1</v>
      </c>
      <c r="G36" s="2">
        <v>20</v>
      </c>
      <c r="H36" s="96">
        <f t="shared" si="0"/>
        <v>16</v>
      </c>
      <c r="I36" s="96">
        <f t="shared" si="1"/>
        <v>16</v>
      </c>
    </row>
    <row r="37" spans="1:9" ht="18" customHeight="1">
      <c r="A37" s="2">
        <v>26</v>
      </c>
      <c r="B37" s="6" t="s">
        <v>516</v>
      </c>
      <c r="C37" s="84" t="s">
        <v>517</v>
      </c>
      <c r="D37" s="2" t="s">
        <v>224</v>
      </c>
      <c r="E37" s="7">
        <v>9161</v>
      </c>
      <c r="F37" s="2">
        <v>1</v>
      </c>
      <c r="G37" s="2">
        <v>89.9</v>
      </c>
      <c r="H37" s="96">
        <f t="shared" si="0"/>
        <v>71.92</v>
      </c>
      <c r="I37" s="96">
        <f t="shared" si="1"/>
        <v>71.92</v>
      </c>
    </row>
    <row r="38" spans="1:9" ht="18" customHeight="1">
      <c r="A38" s="2">
        <v>27</v>
      </c>
      <c r="B38" s="6" t="s">
        <v>518</v>
      </c>
      <c r="C38" s="84" t="s">
        <v>519</v>
      </c>
      <c r="D38" s="2" t="s">
        <v>481</v>
      </c>
      <c r="E38" s="7"/>
      <c r="F38" s="2">
        <v>1</v>
      </c>
      <c r="G38" s="2">
        <v>20</v>
      </c>
      <c r="H38" s="96">
        <f t="shared" si="0"/>
        <v>16</v>
      </c>
      <c r="I38" s="96">
        <f t="shared" si="1"/>
        <v>16</v>
      </c>
    </row>
    <row r="39" spans="1:9" ht="18" customHeight="1">
      <c r="A39" s="2">
        <v>28</v>
      </c>
      <c r="B39" s="6" t="s">
        <v>520</v>
      </c>
      <c r="C39" s="84" t="s">
        <v>521</v>
      </c>
      <c r="D39" s="2" t="s">
        <v>224</v>
      </c>
      <c r="E39" s="7">
        <v>9402</v>
      </c>
      <c r="F39" s="2">
        <v>1</v>
      </c>
      <c r="G39" s="2">
        <v>24.9</v>
      </c>
      <c r="H39" s="96">
        <f t="shared" si="0"/>
        <v>19.92</v>
      </c>
      <c r="I39" s="96">
        <f t="shared" si="1"/>
        <v>19.92</v>
      </c>
    </row>
    <row r="40" spans="1:9" ht="18" customHeight="1">
      <c r="A40" s="2">
        <v>29</v>
      </c>
      <c r="B40" s="6" t="s">
        <v>522</v>
      </c>
      <c r="C40" s="84" t="s">
        <v>523</v>
      </c>
      <c r="D40" s="2" t="s">
        <v>423</v>
      </c>
      <c r="E40" s="7" t="s">
        <v>524</v>
      </c>
      <c r="F40" s="2">
        <v>1</v>
      </c>
      <c r="G40" s="2">
        <v>43.9</v>
      </c>
      <c r="H40" s="96">
        <f t="shared" si="0"/>
        <v>35.12</v>
      </c>
      <c r="I40" s="96">
        <f t="shared" si="1"/>
        <v>35.12</v>
      </c>
    </row>
    <row r="41" spans="1:9" ht="18" customHeight="1">
      <c r="A41" s="2">
        <v>30</v>
      </c>
      <c r="B41" s="3" t="s">
        <v>525</v>
      </c>
      <c r="C41" s="84" t="s">
        <v>526</v>
      </c>
      <c r="D41" s="2" t="s">
        <v>423</v>
      </c>
      <c r="E41" s="2" t="s">
        <v>527</v>
      </c>
      <c r="F41" s="2">
        <v>1</v>
      </c>
      <c r="G41" s="2">
        <v>74.9</v>
      </c>
      <c r="H41" s="96">
        <f t="shared" si="0"/>
        <v>59.92000000000001</v>
      </c>
      <c r="I41" s="96">
        <f t="shared" si="1"/>
        <v>59.92000000000001</v>
      </c>
    </row>
    <row r="42" spans="1:9" ht="18" customHeight="1">
      <c r="A42" s="2">
        <v>31</v>
      </c>
      <c r="B42" s="3" t="s">
        <v>528</v>
      </c>
      <c r="C42" s="84" t="s">
        <v>529</v>
      </c>
      <c r="D42" s="2" t="s">
        <v>224</v>
      </c>
      <c r="E42" s="2">
        <v>91334</v>
      </c>
      <c r="F42" s="2">
        <v>1</v>
      </c>
      <c r="G42" s="2">
        <v>26.9</v>
      </c>
      <c r="H42" s="96">
        <f t="shared" si="0"/>
        <v>21.52</v>
      </c>
      <c r="I42" s="96">
        <f t="shared" si="1"/>
        <v>21.52</v>
      </c>
    </row>
    <row r="43" spans="1:9" ht="18" customHeight="1">
      <c r="A43" s="2">
        <v>32</v>
      </c>
      <c r="B43" s="8" t="s">
        <v>530</v>
      </c>
      <c r="C43" s="84" t="s">
        <v>531</v>
      </c>
      <c r="D43" s="2" t="s">
        <v>532</v>
      </c>
      <c r="E43" s="10" t="s">
        <v>533</v>
      </c>
      <c r="F43" s="2">
        <v>1</v>
      </c>
      <c r="G43" s="2">
        <v>59</v>
      </c>
      <c r="H43" s="96">
        <f t="shared" si="0"/>
        <v>47.2</v>
      </c>
      <c r="I43" s="96">
        <f t="shared" si="1"/>
        <v>47.2</v>
      </c>
    </row>
    <row r="44" spans="1:9" ht="18" customHeight="1">
      <c r="A44" s="2">
        <v>33</v>
      </c>
      <c r="B44" s="6" t="s">
        <v>534</v>
      </c>
      <c r="C44" s="84" t="s">
        <v>535</v>
      </c>
      <c r="D44" s="2" t="s">
        <v>536</v>
      </c>
      <c r="E44" s="11" t="s">
        <v>537</v>
      </c>
      <c r="F44" s="2">
        <v>1</v>
      </c>
      <c r="G44" s="2">
        <v>115</v>
      </c>
      <c r="H44" s="96">
        <f t="shared" si="0"/>
        <v>92</v>
      </c>
      <c r="I44" s="96">
        <f t="shared" si="1"/>
        <v>92</v>
      </c>
    </row>
    <row r="45" spans="1:9" ht="18" customHeight="1">
      <c r="A45" s="2">
        <v>34</v>
      </c>
      <c r="B45" s="8" t="s">
        <v>538</v>
      </c>
      <c r="C45" s="84" t="s">
        <v>539</v>
      </c>
      <c r="D45" s="2" t="s">
        <v>481</v>
      </c>
      <c r="E45" s="10" t="s">
        <v>540</v>
      </c>
      <c r="F45" s="2">
        <v>1</v>
      </c>
      <c r="G45" s="2">
        <v>52</v>
      </c>
      <c r="H45" s="96">
        <f t="shared" si="0"/>
        <v>41.6</v>
      </c>
      <c r="I45" s="96">
        <f t="shared" si="1"/>
        <v>41.6</v>
      </c>
    </row>
    <row r="46" spans="1:9" ht="18" customHeight="1">
      <c r="A46" s="2">
        <v>35</v>
      </c>
      <c r="B46" s="8" t="s">
        <v>541</v>
      </c>
      <c r="C46" s="84" t="s">
        <v>542</v>
      </c>
      <c r="D46" s="2" t="s">
        <v>224</v>
      </c>
      <c r="E46" s="10" t="s">
        <v>543</v>
      </c>
      <c r="F46" s="2">
        <v>1</v>
      </c>
      <c r="G46" s="2">
        <v>41.9</v>
      </c>
      <c r="H46" s="96">
        <f t="shared" si="0"/>
        <v>33.52</v>
      </c>
      <c r="I46" s="96">
        <f t="shared" si="1"/>
        <v>33.52</v>
      </c>
    </row>
    <row r="47" spans="1:9" ht="18" customHeight="1">
      <c r="A47" s="2"/>
      <c r="B47" s="8"/>
      <c r="C47" s="15"/>
      <c r="D47" s="9"/>
      <c r="E47" s="9"/>
      <c r="F47" s="2"/>
      <c r="G47" s="2"/>
      <c r="H47" s="66" t="s">
        <v>544</v>
      </c>
      <c r="I47" s="96">
        <f>SUM(I11:I46)</f>
        <v>3403.199999999999</v>
      </c>
    </row>
    <row r="48" spans="1:9" ht="18" customHeight="1">
      <c r="A48" s="119" t="s">
        <v>545</v>
      </c>
      <c r="B48" s="120"/>
      <c r="C48" s="121"/>
      <c r="D48" s="6"/>
      <c r="E48" s="6"/>
      <c r="F48" s="6"/>
      <c r="G48" s="6"/>
      <c r="H48" s="102"/>
      <c r="I48" s="102"/>
    </row>
    <row r="49" spans="1:9" ht="18" customHeight="1">
      <c r="A49" s="2" t="s">
        <v>546</v>
      </c>
      <c r="B49" s="3" t="s">
        <v>547</v>
      </c>
      <c r="C49" s="41" t="s">
        <v>548</v>
      </c>
      <c r="D49" s="2" t="s">
        <v>549</v>
      </c>
      <c r="E49" s="2" t="s">
        <v>550</v>
      </c>
      <c r="F49" s="2" t="s">
        <v>551</v>
      </c>
      <c r="G49" s="2" t="s">
        <v>552</v>
      </c>
      <c r="H49" s="2" t="s">
        <v>553</v>
      </c>
      <c r="I49" s="96" t="s">
        <v>554</v>
      </c>
    </row>
    <row r="50" spans="1:9" ht="18" customHeight="1">
      <c r="A50" s="2">
        <v>1</v>
      </c>
      <c r="B50" s="100" t="s">
        <v>555</v>
      </c>
      <c r="C50" s="84" t="s">
        <v>556</v>
      </c>
      <c r="D50" s="2" t="s">
        <v>423</v>
      </c>
      <c r="E50" s="2" t="s">
        <v>557</v>
      </c>
      <c r="F50" s="2">
        <v>1</v>
      </c>
      <c r="G50" s="2">
        <v>630</v>
      </c>
      <c r="H50" s="96">
        <f>G50*0.8</f>
        <v>504</v>
      </c>
      <c r="I50" s="96">
        <f>H50*F50</f>
        <v>504</v>
      </c>
    </row>
    <row r="51" spans="1:9" ht="18" customHeight="1">
      <c r="A51" s="2">
        <v>2</v>
      </c>
      <c r="B51" s="3" t="s">
        <v>558</v>
      </c>
      <c r="C51" s="84" t="s">
        <v>559</v>
      </c>
      <c r="D51" s="2" t="s">
        <v>423</v>
      </c>
      <c r="E51" s="2" t="s">
        <v>560</v>
      </c>
      <c r="F51" s="2">
        <v>1</v>
      </c>
      <c r="G51" s="2">
        <v>115</v>
      </c>
      <c r="H51" s="96">
        <f aca="true" t="shared" si="2" ref="H51:H81">G51*0.8</f>
        <v>92</v>
      </c>
      <c r="I51" s="96">
        <f aca="true" t="shared" si="3" ref="I51:I81">H51*F51</f>
        <v>92</v>
      </c>
    </row>
    <row r="52" spans="1:9" ht="18" customHeight="1">
      <c r="A52" s="2">
        <v>3</v>
      </c>
      <c r="B52" s="3" t="s">
        <v>561</v>
      </c>
      <c r="C52" s="84" t="s">
        <v>450</v>
      </c>
      <c r="D52" s="2" t="s">
        <v>423</v>
      </c>
      <c r="E52" s="2" t="s">
        <v>562</v>
      </c>
      <c r="F52" s="2">
        <v>1</v>
      </c>
      <c r="G52" s="2">
        <v>39.9</v>
      </c>
      <c r="H52" s="96">
        <f t="shared" si="2"/>
        <v>31.92</v>
      </c>
      <c r="I52" s="96">
        <f t="shared" si="3"/>
        <v>31.92</v>
      </c>
    </row>
    <row r="53" spans="1:9" ht="18" customHeight="1">
      <c r="A53" s="2">
        <v>4</v>
      </c>
      <c r="B53" s="3" t="s">
        <v>563</v>
      </c>
      <c r="C53" s="84" t="s">
        <v>564</v>
      </c>
      <c r="D53" s="2" t="s">
        <v>423</v>
      </c>
      <c r="E53" s="2" t="s">
        <v>565</v>
      </c>
      <c r="F53" s="2">
        <v>1</v>
      </c>
      <c r="G53" s="2">
        <v>33.4</v>
      </c>
      <c r="H53" s="96">
        <f t="shared" si="2"/>
        <v>26.72</v>
      </c>
      <c r="I53" s="96">
        <f t="shared" si="3"/>
        <v>26.72</v>
      </c>
    </row>
    <row r="54" spans="1:9" ht="18" customHeight="1">
      <c r="A54" s="2">
        <v>5</v>
      </c>
      <c r="B54" s="3" t="s">
        <v>566</v>
      </c>
      <c r="C54" s="84" t="s">
        <v>456</v>
      </c>
      <c r="D54" s="2" t="s">
        <v>423</v>
      </c>
      <c r="E54" s="2" t="s">
        <v>567</v>
      </c>
      <c r="F54" s="2">
        <v>1</v>
      </c>
      <c r="G54" s="2">
        <v>39.4</v>
      </c>
      <c r="H54" s="96">
        <f t="shared" si="2"/>
        <v>31.52</v>
      </c>
      <c r="I54" s="96">
        <f t="shared" si="3"/>
        <v>31.52</v>
      </c>
    </row>
    <row r="55" spans="1:9" ht="18" customHeight="1">
      <c r="A55" s="2">
        <v>6</v>
      </c>
      <c r="B55" s="3" t="s">
        <v>568</v>
      </c>
      <c r="C55" s="84" t="s">
        <v>465</v>
      </c>
      <c r="D55" s="2" t="s">
        <v>423</v>
      </c>
      <c r="E55" s="2" t="s">
        <v>569</v>
      </c>
      <c r="F55" s="2">
        <v>1</v>
      </c>
      <c r="G55" s="2">
        <v>450</v>
      </c>
      <c r="H55" s="96">
        <f t="shared" si="2"/>
        <v>360</v>
      </c>
      <c r="I55" s="96">
        <f t="shared" si="3"/>
        <v>360</v>
      </c>
    </row>
    <row r="56" spans="1:9" ht="18" customHeight="1">
      <c r="A56" s="2">
        <v>7</v>
      </c>
      <c r="B56" s="3" t="s">
        <v>570</v>
      </c>
      <c r="C56" s="84" t="s">
        <v>571</v>
      </c>
      <c r="D56" s="2" t="s">
        <v>423</v>
      </c>
      <c r="E56" s="2" t="s">
        <v>572</v>
      </c>
      <c r="F56" s="2">
        <v>1</v>
      </c>
      <c r="G56" s="2">
        <v>82.7</v>
      </c>
      <c r="H56" s="96">
        <f t="shared" si="2"/>
        <v>66.16000000000001</v>
      </c>
      <c r="I56" s="96">
        <f t="shared" si="3"/>
        <v>66.16000000000001</v>
      </c>
    </row>
    <row r="57" spans="1:9" ht="18" customHeight="1">
      <c r="A57" s="2">
        <v>8</v>
      </c>
      <c r="B57" s="14" t="s">
        <v>573</v>
      </c>
      <c r="C57" s="84" t="s">
        <v>474</v>
      </c>
      <c r="D57" s="2" t="s">
        <v>423</v>
      </c>
      <c r="E57" s="9" t="s">
        <v>574</v>
      </c>
      <c r="F57" s="2">
        <v>1</v>
      </c>
      <c r="G57" s="9">
        <v>98.3</v>
      </c>
      <c r="H57" s="96">
        <f t="shared" si="2"/>
        <v>78.64</v>
      </c>
      <c r="I57" s="96">
        <f t="shared" si="3"/>
        <v>78.64</v>
      </c>
    </row>
    <row r="58" spans="1:9" ht="18" customHeight="1">
      <c r="A58" s="2">
        <v>9</v>
      </c>
      <c r="B58" s="3" t="s">
        <v>575</v>
      </c>
      <c r="C58" s="84" t="s">
        <v>576</v>
      </c>
      <c r="D58" s="2" t="s">
        <v>423</v>
      </c>
      <c r="E58" s="4" t="s">
        <v>577</v>
      </c>
      <c r="F58" s="2">
        <v>1</v>
      </c>
      <c r="G58" s="2">
        <v>84.4</v>
      </c>
      <c r="H58" s="96">
        <f t="shared" si="2"/>
        <v>67.52000000000001</v>
      </c>
      <c r="I58" s="96">
        <f t="shared" si="3"/>
        <v>67.52000000000001</v>
      </c>
    </row>
    <row r="59" spans="1:9" ht="18" customHeight="1">
      <c r="A59" s="2">
        <v>10</v>
      </c>
      <c r="B59" s="6" t="s">
        <v>578</v>
      </c>
      <c r="C59" s="84" t="s">
        <v>491</v>
      </c>
      <c r="D59" s="2" t="s">
        <v>423</v>
      </c>
      <c r="E59" s="7" t="s">
        <v>579</v>
      </c>
      <c r="F59" s="2">
        <v>1</v>
      </c>
      <c r="G59" s="2">
        <v>39.9</v>
      </c>
      <c r="H59" s="96">
        <f t="shared" si="2"/>
        <v>31.92</v>
      </c>
      <c r="I59" s="96">
        <f t="shared" si="3"/>
        <v>31.92</v>
      </c>
    </row>
    <row r="60" spans="1:9" ht="18" customHeight="1">
      <c r="A60" s="2">
        <v>11</v>
      </c>
      <c r="B60" s="6" t="s">
        <v>580</v>
      </c>
      <c r="C60" s="84" t="s">
        <v>494</v>
      </c>
      <c r="D60" s="2" t="s">
        <v>423</v>
      </c>
      <c r="E60" s="7" t="s">
        <v>581</v>
      </c>
      <c r="F60" s="2">
        <v>1</v>
      </c>
      <c r="G60" s="2">
        <v>39.9</v>
      </c>
      <c r="H60" s="96">
        <f t="shared" si="2"/>
        <v>31.92</v>
      </c>
      <c r="I60" s="96">
        <f t="shared" si="3"/>
        <v>31.92</v>
      </c>
    </row>
    <row r="61" spans="1:9" ht="18" customHeight="1">
      <c r="A61" s="2">
        <v>12</v>
      </c>
      <c r="B61" s="6" t="s">
        <v>582</v>
      </c>
      <c r="C61" s="84" t="s">
        <v>497</v>
      </c>
      <c r="D61" s="2" t="s">
        <v>423</v>
      </c>
      <c r="E61" s="7" t="s">
        <v>583</v>
      </c>
      <c r="F61" s="2">
        <v>1</v>
      </c>
      <c r="G61" s="2">
        <v>39.9</v>
      </c>
      <c r="H61" s="96">
        <f t="shared" si="2"/>
        <v>31.92</v>
      </c>
      <c r="I61" s="96">
        <f t="shared" si="3"/>
        <v>31.92</v>
      </c>
    </row>
    <row r="62" spans="1:9" ht="18" customHeight="1">
      <c r="A62" s="2">
        <v>13</v>
      </c>
      <c r="B62" s="6" t="s">
        <v>584</v>
      </c>
      <c r="C62" s="84" t="s">
        <v>519</v>
      </c>
      <c r="D62" s="2" t="s">
        <v>585</v>
      </c>
      <c r="E62" s="7"/>
      <c r="F62" s="2">
        <v>1</v>
      </c>
      <c r="G62" s="2">
        <v>20</v>
      </c>
      <c r="H62" s="96">
        <f t="shared" si="2"/>
        <v>16</v>
      </c>
      <c r="I62" s="96">
        <f t="shared" si="3"/>
        <v>16</v>
      </c>
    </row>
    <row r="63" spans="1:9" ht="18" customHeight="1">
      <c r="A63" s="2">
        <v>14</v>
      </c>
      <c r="B63" s="3" t="s">
        <v>586</v>
      </c>
      <c r="C63" s="84" t="s">
        <v>529</v>
      </c>
      <c r="D63" s="2" t="s">
        <v>224</v>
      </c>
      <c r="E63" s="2">
        <v>91334</v>
      </c>
      <c r="F63" s="2">
        <v>1</v>
      </c>
      <c r="G63" s="2">
        <v>32.9</v>
      </c>
      <c r="H63" s="96">
        <f t="shared" si="2"/>
        <v>26.32</v>
      </c>
      <c r="I63" s="96">
        <f t="shared" si="3"/>
        <v>26.32</v>
      </c>
    </row>
    <row r="64" spans="1:9" ht="18" customHeight="1">
      <c r="A64" s="2">
        <v>15</v>
      </c>
      <c r="B64" s="8" t="s">
        <v>587</v>
      </c>
      <c r="C64" s="84" t="s">
        <v>531</v>
      </c>
      <c r="D64" s="2" t="s">
        <v>588</v>
      </c>
      <c r="E64" s="10" t="s">
        <v>589</v>
      </c>
      <c r="F64" s="2">
        <v>1</v>
      </c>
      <c r="G64" s="2">
        <v>59</v>
      </c>
      <c r="H64" s="96">
        <f t="shared" si="2"/>
        <v>47.2</v>
      </c>
      <c r="I64" s="96">
        <f t="shared" si="3"/>
        <v>47.2</v>
      </c>
    </row>
    <row r="65" spans="1:9" ht="18" customHeight="1">
      <c r="A65" s="2">
        <v>16</v>
      </c>
      <c r="B65" s="6" t="s">
        <v>590</v>
      </c>
      <c r="C65" s="84" t="s">
        <v>510</v>
      </c>
      <c r="D65" s="2" t="s">
        <v>423</v>
      </c>
      <c r="E65" s="7" t="s">
        <v>591</v>
      </c>
      <c r="F65" s="2">
        <v>1</v>
      </c>
      <c r="G65" s="2">
        <v>24.9</v>
      </c>
      <c r="H65" s="96">
        <f t="shared" si="2"/>
        <v>19.92</v>
      </c>
      <c r="I65" s="96">
        <f t="shared" si="3"/>
        <v>19.92</v>
      </c>
    </row>
    <row r="66" spans="1:9" s="23" customFormat="1" ht="19.5" customHeight="1">
      <c r="A66" s="2">
        <v>17</v>
      </c>
      <c r="B66" s="22" t="s">
        <v>86</v>
      </c>
      <c r="C66" s="84" t="s">
        <v>592</v>
      </c>
      <c r="D66" s="2" t="s">
        <v>593</v>
      </c>
      <c r="E66" s="21"/>
      <c r="F66" s="21">
        <v>1</v>
      </c>
      <c r="G66" s="21">
        <v>26</v>
      </c>
      <c r="H66" s="96">
        <f t="shared" si="2"/>
        <v>20.8</v>
      </c>
      <c r="I66" s="96">
        <f t="shared" si="3"/>
        <v>20.8</v>
      </c>
    </row>
    <row r="67" spans="1:9" s="24" customFormat="1" ht="19.5" customHeight="1">
      <c r="A67" s="2">
        <v>18</v>
      </c>
      <c r="B67" s="25" t="s">
        <v>594</v>
      </c>
      <c r="C67" s="84" t="s">
        <v>595</v>
      </c>
      <c r="D67" s="2" t="s">
        <v>596</v>
      </c>
      <c r="E67" s="18">
        <v>7504</v>
      </c>
      <c r="F67" s="18">
        <v>1</v>
      </c>
      <c r="G67" s="18">
        <v>320</v>
      </c>
      <c r="H67" s="96">
        <f t="shared" si="2"/>
        <v>256</v>
      </c>
      <c r="I67" s="96">
        <f t="shared" si="3"/>
        <v>256</v>
      </c>
    </row>
    <row r="68" spans="1:9" s="24" customFormat="1" ht="19.5" customHeight="1">
      <c r="A68" s="2">
        <v>19</v>
      </c>
      <c r="B68" s="25" t="s">
        <v>597</v>
      </c>
      <c r="C68" s="84" t="s">
        <v>598</v>
      </c>
      <c r="D68" s="2" t="s">
        <v>596</v>
      </c>
      <c r="E68" s="18" t="s">
        <v>599</v>
      </c>
      <c r="F68" s="18">
        <v>1</v>
      </c>
      <c r="G68" s="18">
        <v>399</v>
      </c>
      <c r="H68" s="96">
        <f t="shared" si="2"/>
        <v>319.20000000000005</v>
      </c>
      <c r="I68" s="96">
        <f t="shared" si="3"/>
        <v>319.20000000000005</v>
      </c>
    </row>
    <row r="69" spans="1:9" ht="18" customHeight="1">
      <c r="A69" s="2">
        <v>20</v>
      </c>
      <c r="B69" s="8" t="s">
        <v>600</v>
      </c>
      <c r="C69" s="84" t="s">
        <v>601</v>
      </c>
      <c r="D69" s="2" t="s">
        <v>224</v>
      </c>
      <c r="E69" s="9">
        <v>75142</v>
      </c>
      <c r="F69" s="2">
        <v>1</v>
      </c>
      <c r="G69" s="2">
        <v>75</v>
      </c>
      <c r="H69" s="96">
        <f t="shared" si="2"/>
        <v>60</v>
      </c>
      <c r="I69" s="96">
        <f t="shared" si="3"/>
        <v>60</v>
      </c>
    </row>
    <row r="70" spans="1:9" s="24" customFormat="1" ht="19.5" customHeight="1">
      <c r="A70" s="2">
        <v>21</v>
      </c>
      <c r="B70" s="25" t="s">
        <v>602</v>
      </c>
      <c r="C70" s="84" t="s">
        <v>603</v>
      </c>
      <c r="D70" s="2" t="s">
        <v>224</v>
      </c>
      <c r="E70" s="18">
        <v>3220</v>
      </c>
      <c r="F70" s="18">
        <v>1</v>
      </c>
      <c r="G70" s="18">
        <v>46.9</v>
      </c>
      <c r="H70" s="96">
        <f t="shared" si="2"/>
        <v>37.52</v>
      </c>
      <c r="I70" s="96">
        <f t="shared" si="3"/>
        <v>37.52</v>
      </c>
    </row>
    <row r="71" spans="1:9" s="23" customFormat="1" ht="19.5" customHeight="1">
      <c r="A71" s="2">
        <v>22</v>
      </c>
      <c r="B71" s="22" t="s">
        <v>87</v>
      </c>
      <c r="C71" s="84" t="s">
        <v>604</v>
      </c>
      <c r="D71" s="2" t="s">
        <v>224</v>
      </c>
      <c r="E71" s="21"/>
      <c r="F71" s="21">
        <v>1</v>
      </c>
      <c r="G71" s="21">
        <v>160</v>
      </c>
      <c r="H71" s="96">
        <f t="shared" si="2"/>
        <v>128</v>
      </c>
      <c r="I71" s="96">
        <f t="shared" si="3"/>
        <v>128</v>
      </c>
    </row>
    <row r="72" spans="1:9" s="23" customFormat="1" ht="19.5" customHeight="1">
      <c r="A72" s="2">
        <v>23</v>
      </c>
      <c r="B72" s="22" t="s">
        <v>51</v>
      </c>
      <c r="C72" s="84" t="s">
        <v>605</v>
      </c>
      <c r="D72" s="2" t="s">
        <v>224</v>
      </c>
      <c r="E72" s="21">
        <v>93431</v>
      </c>
      <c r="F72" s="21">
        <v>1</v>
      </c>
      <c r="G72" s="21">
        <v>11.5</v>
      </c>
      <c r="H72" s="96">
        <f t="shared" si="2"/>
        <v>9.200000000000001</v>
      </c>
      <c r="I72" s="96">
        <f t="shared" si="3"/>
        <v>9.200000000000001</v>
      </c>
    </row>
    <row r="73" spans="1:9" s="23" customFormat="1" ht="19.5" customHeight="1">
      <c r="A73" s="2">
        <v>24</v>
      </c>
      <c r="B73" s="6" t="s">
        <v>600</v>
      </c>
      <c r="C73" s="6"/>
      <c r="D73" s="2" t="s">
        <v>606</v>
      </c>
      <c r="E73" s="2">
        <v>75142</v>
      </c>
      <c r="F73" s="2">
        <v>1</v>
      </c>
      <c r="G73" s="2">
        <v>79</v>
      </c>
      <c r="H73" s="21">
        <v>32</v>
      </c>
      <c r="I73" s="96">
        <f t="shared" si="3"/>
        <v>32</v>
      </c>
    </row>
    <row r="74" spans="1:9" s="23" customFormat="1" ht="19.5" customHeight="1">
      <c r="A74" s="2">
        <v>25</v>
      </c>
      <c r="B74" s="41" t="s">
        <v>602</v>
      </c>
      <c r="C74" s="41"/>
      <c r="D74" s="2" t="s">
        <v>606</v>
      </c>
      <c r="E74" s="64">
        <v>3220</v>
      </c>
      <c r="F74" s="64">
        <v>1</v>
      </c>
      <c r="G74" s="64">
        <v>49</v>
      </c>
      <c r="H74" s="21">
        <v>25.9</v>
      </c>
      <c r="I74" s="96">
        <f t="shared" si="3"/>
        <v>25.9</v>
      </c>
    </row>
    <row r="75" spans="1:9" ht="18" customHeight="1">
      <c r="A75" s="2">
        <v>26</v>
      </c>
      <c r="B75" s="65" t="s">
        <v>607</v>
      </c>
      <c r="C75" s="65"/>
      <c r="D75" s="64" t="s">
        <v>606</v>
      </c>
      <c r="E75" s="64">
        <v>3131</v>
      </c>
      <c r="F75" s="64">
        <v>1</v>
      </c>
      <c r="G75" s="64">
        <v>27.9</v>
      </c>
      <c r="H75" s="2">
        <v>41.9</v>
      </c>
      <c r="I75" s="96">
        <f t="shared" si="3"/>
        <v>41.9</v>
      </c>
    </row>
    <row r="76" spans="1:9" ht="18" customHeight="1">
      <c r="A76" s="2">
        <v>27</v>
      </c>
      <c r="B76" s="6" t="s">
        <v>608</v>
      </c>
      <c r="C76" s="6"/>
      <c r="D76" s="64" t="s">
        <v>606</v>
      </c>
      <c r="E76" s="2" t="s">
        <v>609</v>
      </c>
      <c r="F76" s="2">
        <v>1</v>
      </c>
      <c r="G76" s="2">
        <v>49</v>
      </c>
      <c r="H76" s="2">
        <v>59.9</v>
      </c>
      <c r="I76" s="96">
        <f t="shared" si="3"/>
        <v>59.9</v>
      </c>
    </row>
    <row r="77" spans="1:9" ht="18" customHeight="1">
      <c r="A77" s="2">
        <v>28</v>
      </c>
      <c r="B77" s="6" t="s">
        <v>610</v>
      </c>
      <c r="C77" s="6"/>
      <c r="D77" s="64" t="s">
        <v>606</v>
      </c>
      <c r="E77" s="2">
        <v>9315</v>
      </c>
      <c r="F77" s="2">
        <v>1</v>
      </c>
      <c r="G77" s="2">
        <v>93</v>
      </c>
      <c r="H77" s="2">
        <v>89.3</v>
      </c>
      <c r="I77" s="96">
        <f t="shared" si="3"/>
        <v>89.3</v>
      </c>
    </row>
    <row r="78" spans="1:9" ht="18" customHeight="1">
      <c r="A78" s="2">
        <v>29</v>
      </c>
      <c r="B78" s="8" t="s">
        <v>611</v>
      </c>
      <c r="C78" s="84" t="s">
        <v>612</v>
      </c>
      <c r="D78" s="2" t="s">
        <v>224</v>
      </c>
      <c r="E78" s="10">
        <v>3109</v>
      </c>
      <c r="F78" s="2">
        <v>1</v>
      </c>
      <c r="G78" s="2">
        <v>52.9</v>
      </c>
      <c r="H78" s="96">
        <f t="shared" si="2"/>
        <v>42.32</v>
      </c>
      <c r="I78" s="96">
        <f t="shared" si="3"/>
        <v>42.32</v>
      </c>
    </row>
    <row r="79" spans="1:9" ht="18" customHeight="1">
      <c r="A79" s="2">
        <v>30</v>
      </c>
      <c r="B79" s="8" t="s">
        <v>613</v>
      </c>
      <c r="C79" s="84" t="s">
        <v>614</v>
      </c>
      <c r="D79" s="2" t="s">
        <v>224</v>
      </c>
      <c r="E79" s="10">
        <v>62601</v>
      </c>
      <c r="F79" s="2">
        <v>1</v>
      </c>
      <c r="G79" s="2">
        <v>18.9</v>
      </c>
      <c r="H79" s="96">
        <f t="shared" si="2"/>
        <v>15.12</v>
      </c>
      <c r="I79" s="96">
        <f t="shared" si="3"/>
        <v>15.12</v>
      </c>
    </row>
    <row r="80" spans="1:9" ht="18" customHeight="1">
      <c r="A80" s="2">
        <v>31</v>
      </c>
      <c r="B80" s="8" t="s">
        <v>615</v>
      </c>
      <c r="C80" s="84" t="s">
        <v>616</v>
      </c>
      <c r="D80" s="2" t="s">
        <v>224</v>
      </c>
      <c r="E80" s="10">
        <v>75101</v>
      </c>
      <c r="F80" s="2">
        <v>1</v>
      </c>
      <c r="G80" s="2">
        <v>58.9</v>
      </c>
      <c r="H80" s="96">
        <f t="shared" si="2"/>
        <v>47.120000000000005</v>
      </c>
      <c r="I80" s="96">
        <f t="shared" si="3"/>
        <v>47.120000000000005</v>
      </c>
    </row>
    <row r="81" spans="1:9" ht="18" customHeight="1">
      <c r="A81" s="2">
        <v>32</v>
      </c>
      <c r="B81" s="8" t="s">
        <v>617</v>
      </c>
      <c r="C81" s="84" t="s">
        <v>618</v>
      </c>
      <c r="D81" s="2" t="s">
        <v>224</v>
      </c>
      <c r="E81" s="10">
        <v>75111</v>
      </c>
      <c r="F81" s="2">
        <v>1</v>
      </c>
      <c r="G81" s="2">
        <v>58.9</v>
      </c>
      <c r="H81" s="96">
        <f t="shared" si="2"/>
        <v>47.120000000000005</v>
      </c>
      <c r="I81" s="96">
        <f t="shared" si="3"/>
        <v>47.120000000000005</v>
      </c>
    </row>
    <row r="82" spans="1:9" ht="18" customHeight="1">
      <c r="A82" s="2"/>
      <c r="B82" s="8"/>
      <c r="C82" s="15"/>
      <c r="D82" s="21"/>
      <c r="E82" s="9"/>
      <c r="F82" s="2"/>
      <c r="G82" s="2"/>
      <c r="H82" s="66" t="s">
        <v>619</v>
      </c>
      <c r="I82" s="96">
        <f>SUM(I50:I81)</f>
        <v>2695.0800000000004</v>
      </c>
    </row>
    <row r="83" spans="1:9" ht="18" customHeight="1">
      <c r="A83" s="113" t="s">
        <v>620</v>
      </c>
      <c r="B83" s="113"/>
      <c r="C83" s="113"/>
      <c r="D83" s="113"/>
      <c r="E83" s="113"/>
      <c r="F83" s="113"/>
      <c r="G83" s="113"/>
      <c r="H83" s="113"/>
      <c r="I83" s="113"/>
    </row>
    <row r="84" spans="1:9" ht="18" customHeight="1">
      <c r="A84" s="2" t="s">
        <v>621</v>
      </c>
      <c r="B84" s="3" t="s">
        <v>622</v>
      </c>
      <c r="C84" s="41" t="s">
        <v>623</v>
      </c>
      <c r="D84" s="2" t="s">
        <v>624</v>
      </c>
      <c r="E84" s="2" t="s">
        <v>625</v>
      </c>
      <c r="F84" s="2" t="s">
        <v>626</v>
      </c>
      <c r="G84" s="2" t="s">
        <v>627</v>
      </c>
      <c r="H84" s="2" t="s">
        <v>628</v>
      </c>
      <c r="I84" s="96" t="s">
        <v>629</v>
      </c>
    </row>
    <row r="85" spans="1:9" ht="18" customHeight="1">
      <c r="A85" s="2">
        <v>1</v>
      </c>
      <c r="B85" s="100" t="s">
        <v>630</v>
      </c>
      <c r="C85" s="84" t="s">
        <v>631</v>
      </c>
      <c r="D85" s="2" t="s">
        <v>423</v>
      </c>
      <c r="E85" s="2" t="s">
        <v>632</v>
      </c>
      <c r="F85" s="2">
        <v>1</v>
      </c>
      <c r="G85" s="2">
        <v>1331</v>
      </c>
      <c r="H85" s="96">
        <f>G85*0.8</f>
        <v>1064.8</v>
      </c>
      <c r="I85" s="96">
        <f>H85*F85</f>
        <v>1064.8</v>
      </c>
    </row>
    <row r="86" spans="1:9" ht="18" customHeight="1">
      <c r="A86" s="2">
        <v>2</v>
      </c>
      <c r="B86" s="8" t="s">
        <v>633</v>
      </c>
      <c r="C86" s="84" t="s">
        <v>634</v>
      </c>
      <c r="D86" s="2" t="s">
        <v>423</v>
      </c>
      <c r="E86" s="2" t="s">
        <v>572</v>
      </c>
      <c r="F86" s="2">
        <v>1</v>
      </c>
      <c r="G86" s="2">
        <v>82.7</v>
      </c>
      <c r="H86" s="96">
        <f aca="true" t="shared" si="4" ref="H86:H107">G86*0.8</f>
        <v>66.16000000000001</v>
      </c>
      <c r="I86" s="96">
        <f aca="true" t="shared" si="5" ref="I86:I107">H86*F86</f>
        <v>66.16000000000001</v>
      </c>
    </row>
    <row r="87" spans="1:9" ht="18" customHeight="1">
      <c r="A87" s="2">
        <v>3</v>
      </c>
      <c r="B87" s="8" t="s">
        <v>635</v>
      </c>
      <c r="C87" s="84" t="s">
        <v>636</v>
      </c>
      <c r="D87" s="2" t="s">
        <v>593</v>
      </c>
      <c r="E87" s="9" t="s">
        <v>637</v>
      </c>
      <c r="F87" s="9">
        <v>1</v>
      </c>
      <c r="G87" s="9">
        <v>50</v>
      </c>
      <c r="H87" s="96">
        <f t="shared" si="4"/>
        <v>40</v>
      </c>
      <c r="I87" s="96">
        <f t="shared" si="5"/>
        <v>40</v>
      </c>
    </row>
    <row r="88" spans="1:9" ht="18" customHeight="1">
      <c r="A88" s="2">
        <v>4</v>
      </c>
      <c r="B88" s="8" t="s">
        <v>638</v>
      </c>
      <c r="C88" s="84" t="s">
        <v>639</v>
      </c>
      <c r="D88" s="2" t="s">
        <v>593</v>
      </c>
      <c r="E88" s="9" t="s">
        <v>640</v>
      </c>
      <c r="F88" s="9">
        <v>1</v>
      </c>
      <c r="G88" s="9">
        <v>65</v>
      </c>
      <c r="H88" s="96">
        <f t="shared" si="4"/>
        <v>52</v>
      </c>
      <c r="I88" s="96">
        <f t="shared" si="5"/>
        <v>52</v>
      </c>
    </row>
    <row r="89" spans="1:9" ht="18" customHeight="1">
      <c r="A89" s="2">
        <v>5</v>
      </c>
      <c r="B89" s="8" t="s">
        <v>641</v>
      </c>
      <c r="C89" s="84" t="s">
        <v>642</v>
      </c>
      <c r="D89" s="2" t="s">
        <v>423</v>
      </c>
      <c r="E89" s="2" t="s">
        <v>643</v>
      </c>
      <c r="F89" s="2">
        <v>1</v>
      </c>
      <c r="G89" s="2">
        <v>115</v>
      </c>
      <c r="H89" s="96">
        <f t="shared" si="4"/>
        <v>92</v>
      </c>
      <c r="I89" s="96">
        <f t="shared" si="5"/>
        <v>92</v>
      </c>
    </row>
    <row r="90" spans="1:9" ht="18" customHeight="1">
      <c r="A90" s="2">
        <v>6</v>
      </c>
      <c r="B90" s="8" t="s">
        <v>644</v>
      </c>
      <c r="C90" s="84" t="s">
        <v>645</v>
      </c>
      <c r="D90" s="2" t="s">
        <v>423</v>
      </c>
      <c r="E90" s="2" t="s">
        <v>567</v>
      </c>
      <c r="F90" s="2">
        <v>1</v>
      </c>
      <c r="G90" s="2">
        <v>39.4</v>
      </c>
      <c r="H90" s="96">
        <f t="shared" si="4"/>
        <v>31.52</v>
      </c>
      <c r="I90" s="96">
        <f t="shared" si="5"/>
        <v>31.52</v>
      </c>
    </row>
    <row r="91" spans="1:9" ht="18" customHeight="1">
      <c r="A91" s="2">
        <v>7</v>
      </c>
      <c r="B91" s="8" t="s">
        <v>646</v>
      </c>
      <c r="C91" s="84" t="s">
        <v>647</v>
      </c>
      <c r="D91" s="2" t="s">
        <v>423</v>
      </c>
      <c r="E91" s="9" t="s">
        <v>648</v>
      </c>
      <c r="F91" s="9">
        <v>1</v>
      </c>
      <c r="G91" s="9">
        <v>75.8</v>
      </c>
      <c r="H91" s="96">
        <f t="shared" si="4"/>
        <v>60.64</v>
      </c>
      <c r="I91" s="96">
        <f t="shared" si="5"/>
        <v>60.64</v>
      </c>
    </row>
    <row r="92" spans="1:9" ht="18" customHeight="1">
      <c r="A92" s="2">
        <v>8</v>
      </c>
      <c r="B92" s="8" t="s">
        <v>649</v>
      </c>
      <c r="C92" s="84" t="s">
        <v>650</v>
      </c>
      <c r="D92" s="2" t="s">
        <v>423</v>
      </c>
      <c r="E92" s="2" t="s">
        <v>651</v>
      </c>
      <c r="F92" s="2">
        <v>1</v>
      </c>
      <c r="G92" s="2">
        <v>32.9</v>
      </c>
      <c r="H92" s="96">
        <f t="shared" si="4"/>
        <v>26.32</v>
      </c>
      <c r="I92" s="96">
        <f t="shared" si="5"/>
        <v>26.32</v>
      </c>
    </row>
    <row r="93" spans="1:9" ht="18" customHeight="1">
      <c r="A93" s="2">
        <v>10</v>
      </c>
      <c r="B93" s="103" t="s">
        <v>652</v>
      </c>
      <c r="C93" s="84" t="s">
        <v>653</v>
      </c>
      <c r="D93" s="2" t="s">
        <v>423</v>
      </c>
      <c r="E93" s="9" t="s">
        <v>574</v>
      </c>
      <c r="F93" s="2">
        <v>1</v>
      </c>
      <c r="G93" s="9">
        <v>112.7</v>
      </c>
      <c r="H93" s="96">
        <f t="shared" si="4"/>
        <v>90.16000000000001</v>
      </c>
      <c r="I93" s="96">
        <f t="shared" si="5"/>
        <v>90.16000000000001</v>
      </c>
    </row>
    <row r="94" spans="1:9" ht="18" customHeight="1">
      <c r="A94" s="2">
        <v>11</v>
      </c>
      <c r="B94" s="103" t="s">
        <v>48</v>
      </c>
      <c r="C94" s="84" t="s">
        <v>654</v>
      </c>
      <c r="D94" s="2" t="s">
        <v>596</v>
      </c>
      <c r="E94" s="13" t="s">
        <v>655</v>
      </c>
      <c r="F94" s="9">
        <v>1</v>
      </c>
      <c r="G94" s="13">
        <v>650</v>
      </c>
      <c r="H94" s="96">
        <f t="shared" si="4"/>
        <v>520</v>
      </c>
      <c r="I94" s="96">
        <f t="shared" si="5"/>
        <v>520</v>
      </c>
    </row>
    <row r="95" spans="1:9" ht="18" customHeight="1">
      <c r="A95" s="2">
        <v>12</v>
      </c>
      <c r="B95" s="14" t="s">
        <v>656</v>
      </c>
      <c r="C95" s="84" t="s">
        <v>657</v>
      </c>
      <c r="D95" s="2" t="s">
        <v>224</v>
      </c>
      <c r="E95" s="13">
        <v>92101</v>
      </c>
      <c r="F95" s="9">
        <v>1</v>
      </c>
      <c r="G95" s="13">
        <v>175</v>
      </c>
      <c r="H95" s="96">
        <f t="shared" si="4"/>
        <v>140</v>
      </c>
      <c r="I95" s="96">
        <f t="shared" si="5"/>
        <v>140</v>
      </c>
    </row>
    <row r="96" spans="1:9" ht="18" customHeight="1">
      <c r="A96" s="2">
        <v>13</v>
      </c>
      <c r="B96" s="14" t="s">
        <v>658</v>
      </c>
      <c r="C96" s="84" t="s">
        <v>659</v>
      </c>
      <c r="D96" s="2" t="s">
        <v>423</v>
      </c>
      <c r="E96" s="2" t="s">
        <v>660</v>
      </c>
      <c r="F96" s="2">
        <v>1</v>
      </c>
      <c r="G96" s="2">
        <v>74.9</v>
      </c>
      <c r="H96" s="96">
        <f t="shared" si="4"/>
        <v>59.92000000000001</v>
      </c>
      <c r="I96" s="96">
        <f t="shared" si="5"/>
        <v>59.92000000000001</v>
      </c>
    </row>
    <row r="97" spans="1:9" ht="18" customHeight="1">
      <c r="A97" s="2">
        <v>14</v>
      </c>
      <c r="B97" s="14" t="s">
        <v>661</v>
      </c>
      <c r="C97" s="84" t="s">
        <v>662</v>
      </c>
      <c r="D97" s="2" t="s">
        <v>423</v>
      </c>
      <c r="E97" s="13" t="s">
        <v>663</v>
      </c>
      <c r="F97" s="9">
        <v>1</v>
      </c>
      <c r="G97" s="13">
        <v>99.3</v>
      </c>
      <c r="H97" s="96">
        <f t="shared" si="4"/>
        <v>79.44</v>
      </c>
      <c r="I97" s="96">
        <f t="shared" si="5"/>
        <v>79.44</v>
      </c>
    </row>
    <row r="98" spans="1:9" ht="18" customHeight="1">
      <c r="A98" s="2">
        <v>15</v>
      </c>
      <c r="B98" s="14" t="s">
        <v>266</v>
      </c>
      <c r="C98" s="14"/>
      <c r="D98" s="9" t="s">
        <v>664</v>
      </c>
      <c r="E98" s="9">
        <v>93103</v>
      </c>
      <c r="F98" s="9">
        <v>1</v>
      </c>
      <c r="G98" s="9">
        <v>74.9</v>
      </c>
      <c r="H98" s="13">
        <v>74.9</v>
      </c>
      <c r="I98" s="96">
        <f t="shared" si="5"/>
        <v>74.9</v>
      </c>
    </row>
    <row r="99" spans="1:9" ht="18" customHeight="1">
      <c r="A99" s="2">
        <v>18</v>
      </c>
      <c r="B99" s="14" t="s">
        <v>267</v>
      </c>
      <c r="C99" s="14"/>
      <c r="D99" s="9" t="s">
        <v>664</v>
      </c>
      <c r="E99" s="9">
        <v>71601</v>
      </c>
      <c r="F99" s="9">
        <v>1</v>
      </c>
      <c r="G99" s="9">
        <v>127.9</v>
      </c>
      <c r="H99" s="13">
        <v>115.9</v>
      </c>
      <c r="I99" s="96">
        <f t="shared" si="5"/>
        <v>115.9</v>
      </c>
    </row>
    <row r="100" spans="1:9" ht="18" customHeight="1">
      <c r="A100" s="2">
        <v>19</v>
      </c>
      <c r="B100" s="14" t="s">
        <v>49</v>
      </c>
      <c r="C100" s="14"/>
      <c r="D100" s="9" t="s">
        <v>664</v>
      </c>
      <c r="E100" s="9">
        <v>71401</v>
      </c>
      <c r="F100" s="9">
        <v>1</v>
      </c>
      <c r="G100" s="9">
        <v>120.9</v>
      </c>
      <c r="H100" s="13">
        <v>109.9</v>
      </c>
      <c r="I100" s="96">
        <f t="shared" si="5"/>
        <v>109.9</v>
      </c>
    </row>
    <row r="101" spans="1:9" ht="18" customHeight="1">
      <c r="A101" s="2">
        <v>20</v>
      </c>
      <c r="B101" s="14" t="s">
        <v>50</v>
      </c>
      <c r="C101" s="84" t="s">
        <v>665</v>
      </c>
      <c r="D101" s="2" t="s">
        <v>224</v>
      </c>
      <c r="E101" s="13">
        <v>93405</v>
      </c>
      <c r="F101" s="9">
        <v>1</v>
      </c>
      <c r="G101" s="13">
        <v>95.9</v>
      </c>
      <c r="H101" s="96">
        <f t="shared" si="4"/>
        <v>76.72000000000001</v>
      </c>
      <c r="I101" s="96">
        <f t="shared" si="5"/>
        <v>76.72000000000001</v>
      </c>
    </row>
    <row r="102" spans="1:9" ht="18" customHeight="1">
      <c r="A102" s="2">
        <v>21</v>
      </c>
      <c r="B102" s="14" t="s">
        <v>666</v>
      </c>
      <c r="C102" s="84" t="s">
        <v>529</v>
      </c>
      <c r="D102" s="2" t="s">
        <v>224</v>
      </c>
      <c r="E102" s="13">
        <v>91314</v>
      </c>
      <c r="F102" s="9">
        <v>1</v>
      </c>
      <c r="G102" s="13">
        <v>24.9</v>
      </c>
      <c r="H102" s="96">
        <f t="shared" si="4"/>
        <v>19.92</v>
      </c>
      <c r="I102" s="96">
        <f t="shared" si="5"/>
        <v>19.92</v>
      </c>
    </row>
    <row r="103" spans="1:9" ht="18" customHeight="1">
      <c r="A103" s="2">
        <v>22</v>
      </c>
      <c r="B103" s="14" t="s">
        <v>51</v>
      </c>
      <c r="C103" s="84" t="s">
        <v>605</v>
      </c>
      <c r="D103" s="2" t="s">
        <v>224</v>
      </c>
      <c r="E103" s="9">
        <v>93424</v>
      </c>
      <c r="F103" s="9">
        <v>1</v>
      </c>
      <c r="G103" s="9">
        <v>15.9</v>
      </c>
      <c r="H103" s="96">
        <f t="shared" si="4"/>
        <v>12.72</v>
      </c>
      <c r="I103" s="96">
        <f t="shared" si="5"/>
        <v>12.72</v>
      </c>
    </row>
    <row r="104" spans="1:9" ht="18" customHeight="1">
      <c r="A104" s="2">
        <v>23</v>
      </c>
      <c r="B104" s="6" t="s">
        <v>667</v>
      </c>
      <c r="C104" s="84" t="s">
        <v>668</v>
      </c>
      <c r="D104" s="2" t="s">
        <v>224</v>
      </c>
      <c r="E104" s="7">
        <v>70816</v>
      </c>
      <c r="F104" s="2">
        <v>1</v>
      </c>
      <c r="G104" s="2">
        <v>142</v>
      </c>
      <c r="H104" s="96">
        <f t="shared" si="4"/>
        <v>113.60000000000001</v>
      </c>
      <c r="I104" s="96">
        <f t="shared" si="5"/>
        <v>113.60000000000001</v>
      </c>
    </row>
    <row r="105" spans="1:9" ht="18" customHeight="1">
      <c r="A105" s="2">
        <v>24</v>
      </c>
      <c r="B105" s="8" t="s">
        <v>669</v>
      </c>
      <c r="C105" s="84" t="s">
        <v>670</v>
      </c>
      <c r="D105" s="2" t="s">
        <v>671</v>
      </c>
      <c r="E105" s="9"/>
      <c r="F105" s="9">
        <v>1</v>
      </c>
      <c r="G105" s="9">
        <v>30</v>
      </c>
      <c r="H105" s="96">
        <f t="shared" si="4"/>
        <v>24</v>
      </c>
      <c r="I105" s="96">
        <f t="shared" si="5"/>
        <v>24</v>
      </c>
    </row>
    <row r="106" spans="1:9" ht="18" customHeight="1">
      <c r="A106" s="2">
        <v>25</v>
      </c>
      <c r="B106" s="3" t="s">
        <v>672</v>
      </c>
      <c r="C106" s="84" t="s">
        <v>673</v>
      </c>
      <c r="D106" s="2" t="s">
        <v>671</v>
      </c>
      <c r="E106" s="2"/>
      <c r="F106" s="2">
        <v>1</v>
      </c>
      <c r="G106" s="2">
        <v>80</v>
      </c>
      <c r="H106" s="96">
        <f t="shared" si="4"/>
        <v>64</v>
      </c>
      <c r="I106" s="96">
        <f t="shared" si="5"/>
        <v>64</v>
      </c>
    </row>
    <row r="107" spans="1:9" ht="18" customHeight="1">
      <c r="A107" s="2">
        <v>26</v>
      </c>
      <c r="B107" s="3" t="s">
        <v>674</v>
      </c>
      <c r="C107" s="84" t="s">
        <v>675</v>
      </c>
      <c r="D107" s="2" t="s">
        <v>224</v>
      </c>
      <c r="E107" s="2">
        <v>92902</v>
      </c>
      <c r="F107" s="2">
        <v>1</v>
      </c>
      <c r="G107" s="2">
        <v>139.9</v>
      </c>
      <c r="H107" s="96">
        <f t="shared" si="4"/>
        <v>111.92000000000002</v>
      </c>
      <c r="I107" s="96">
        <f t="shared" si="5"/>
        <v>111.92000000000002</v>
      </c>
    </row>
    <row r="108" spans="1:9" ht="18" customHeight="1">
      <c r="A108" s="2"/>
      <c r="B108" s="3"/>
      <c r="C108" s="41"/>
      <c r="D108" s="9"/>
      <c r="E108" s="2"/>
      <c r="F108" s="2"/>
      <c r="G108" s="2"/>
      <c r="H108" s="96" t="s">
        <v>619</v>
      </c>
      <c r="I108" s="96">
        <f>SUM(I85:I107)</f>
        <v>3046.5400000000004</v>
      </c>
    </row>
    <row r="109" spans="1:9" ht="18" customHeight="1">
      <c r="A109" s="112" t="s">
        <v>676</v>
      </c>
      <c r="B109" s="112"/>
      <c r="C109" s="112"/>
      <c r="D109" s="112"/>
      <c r="E109" s="112"/>
      <c r="F109" s="112"/>
      <c r="G109" s="112"/>
      <c r="H109" s="112"/>
      <c r="I109" s="112"/>
    </row>
    <row r="110" spans="1:9" ht="18" customHeight="1">
      <c r="A110" s="2">
        <v>1</v>
      </c>
      <c r="B110" s="3" t="s">
        <v>677</v>
      </c>
      <c r="C110" s="84" t="s">
        <v>678</v>
      </c>
      <c r="D110" s="2" t="s">
        <v>679</v>
      </c>
      <c r="E110" s="2" t="s">
        <v>680</v>
      </c>
      <c r="F110" s="2">
        <v>100</v>
      </c>
      <c r="G110" s="2">
        <v>9</v>
      </c>
      <c r="H110" s="96">
        <f>G110*0.8</f>
        <v>7.2</v>
      </c>
      <c r="I110" s="96">
        <f>H110*F110</f>
        <v>720</v>
      </c>
    </row>
    <row r="111" spans="1:9" ht="18" customHeight="1">
      <c r="A111" s="2">
        <v>2</v>
      </c>
      <c r="B111" s="3" t="s">
        <v>561</v>
      </c>
      <c r="C111" s="84" t="s">
        <v>450</v>
      </c>
      <c r="D111" s="2" t="s">
        <v>679</v>
      </c>
      <c r="E111" s="2" t="s">
        <v>680</v>
      </c>
      <c r="F111" s="2">
        <v>50</v>
      </c>
      <c r="G111" s="2">
        <v>18</v>
      </c>
      <c r="H111" s="96">
        <f aca="true" t="shared" si="6" ref="H111:H143">G111*0.8</f>
        <v>14.4</v>
      </c>
      <c r="I111" s="96">
        <f aca="true" t="shared" si="7" ref="I111:I143">H111*F111</f>
        <v>720</v>
      </c>
    </row>
    <row r="112" spans="1:9" ht="18" customHeight="1">
      <c r="A112" s="2">
        <v>3</v>
      </c>
      <c r="B112" s="3" t="s">
        <v>566</v>
      </c>
      <c r="C112" s="84" t="s">
        <v>456</v>
      </c>
      <c r="D112" s="2" t="s">
        <v>679</v>
      </c>
      <c r="E112" s="2" t="s">
        <v>680</v>
      </c>
      <c r="F112" s="2">
        <v>50</v>
      </c>
      <c r="G112" s="2">
        <v>18</v>
      </c>
      <c r="H112" s="96">
        <f t="shared" si="6"/>
        <v>14.4</v>
      </c>
      <c r="I112" s="96">
        <f t="shared" si="7"/>
        <v>720</v>
      </c>
    </row>
    <row r="113" spans="1:9" ht="18" customHeight="1">
      <c r="A113" s="2">
        <v>4</v>
      </c>
      <c r="B113" s="3" t="s">
        <v>681</v>
      </c>
      <c r="C113" s="84" t="s">
        <v>459</v>
      </c>
      <c r="D113" s="2" t="s">
        <v>679</v>
      </c>
      <c r="E113" s="2" t="s">
        <v>680</v>
      </c>
      <c r="F113" s="2">
        <v>30</v>
      </c>
      <c r="G113" s="2">
        <v>18</v>
      </c>
      <c r="H113" s="96">
        <f t="shared" si="6"/>
        <v>14.4</v>
      </c>
      <c r="I113" s="96">
        <f t="shared" si="7"/>
        <v>432</v>
      </c>
    </row>
    <row r="114" spans="1:9" ht="18" customHeight="1">
      <c r="A114" s="2">
        <v>5</v>
      </c>
      <c r="B114" s="3" t="s">
        <v>682</v>
      </c>
      <c r="C114" s="84" t="s">
        <v>683</v>
      </c>
      <c r="D114" s="2" t="s">
        <v>679</v>
      </c>
      <c r="E114" s="2" t="s">
        <v>680</v>
      </c>
      <c r="F114" s="2">
        <v>200</v>
      </c>
      <c r="G114" s="2">
        <v>12</v>
      </c>
      <c r="H114" s="96">
        <f t="shared" si="6"/>
        <v>9.600000000000001</v>
      </c>
      <c r="I114" s="96">
        <f t="shared" si="7"/>
        <v>1920.0000000000002</v>
      </c>
    </row>
    <row r="115" spans="1:9" ht="18" customHeight="1">
      <c r="A115" s="2">
        <v>6</v>
      </c>
      <c r="B115" s="6" t="s">
        <v>684</v>
      </c>
      <c r="C115" s="84" t="s">
        <v>685</v>
      </c>
      <c r="D115" s="2" t="s">
        <v>679</v>
      </c>
      <c r="E115" s="2" t="s">
        <v>680</v>
      </c>
      <c r="F115" s="2">
        <v>40</v>
      </c>
      <c r="G115" s="2">
        <v>19</v>
      </c>
      <c r="H115" s="96">
        <f t="shared" si="6"/>
        <v>15.200000000000001</v>
      </c>
      <c r="I115" s="96">
        <f t="shared" si="7"/>
        <v>608</v>
      </c>
    </row>
    <row r="116" spans="1:9" ht="18" customHeight="1">
      <c r="A116" s="2">
        <v>7</v>
      </c>
      <c r="B116" s="8" t="s">
        <v>686</v>
      </c>
      <c r="C116" s="84" t="s">
        <v>539</v>
      </c>
      <c r="D116" s="2" t="s">
        <v>687</v>
      </c>
      <c r="E116" s="10" t="s">
        <v>688</v>
      </c>
      <c r="F116" s="2">
        <v>10</v>
      </c>
      <c r="G116" s="2">
        <v>52</v>
      </c>
      <c r="H116" s="96">
        <f t="shared" si="6"/>
        <v>41.6</v>
      </c>
      <c r="I116" s="96">
        <f t="shared" si="7"/>
        <v>416</v>
      </c>
    </row>
    <row r="117" spans="1:9" ht="18" customHeight="1">
      <c r="A117" s="2">
        <v>8</v>
      </c>
      <c r="B117" s="3" t="s">
        <v>689</v>
      </c>
      <c r="C117" s="84" t="s">
        <v>690</v>
      </c>
      <c r="D117" s="2" t="s">
        <v>423</v>
      </c>
      <c r="E117" s="2" t="s">
        <v>691</v>
      </c>
      <c r="F117" s="2">
        <v>1</v>
      </c>
      <c r="G117" s="2">
        <v>2118.9</v>
      </c>
      <c r="H117" s="96">
        <f t="shared" si="6"/>
        <v>1695.1200000000001</v>
      </c>
      <c r="I117" s="96">
        <f t="shared" si="7"/>
        <v>1695.1200000000001</v>
      </c>
    </row>
    <row r="118" spans="1:9" ht="18" customHeight="1">
      <c r="A118" s="2">
        <v>9</v>
      </c>
      <c r="B118" s="3" t="s">
        <v>692</v>
      </c>
      <c r="C118" s="84" t="s">
        <v>693</v>
      </c>
      <c r="D118" s="2" t="s">
        <v>423</v>
      </c>
      <c r="E118" s="2" t="s">
        <v>694</v>
      </c>
      <c r="F118" s="2">
        <v>1</v>
      </c>
      <c r="G118" s="2">
        <v>1503.8</v>
      </c>
      <c r="H118" s="96">
        <f t="shared" si="6"/>
        <v>1203.04</v>
      </c>
      <c r="I118" s="96">
        <f t="shared" si="7"/>
        <v>1203.04</v>
      </c>
    </row>
    <row r="119" spans="1:9" ht="18" customHeight="1">
      <c r="A119" s="2">
        <v>10</v>
      </c>
      <c r="B119" s="6" t="s">
        <v>695</v>
      </c>
      <c r="C119" s="84" t="s">
        <v>696</v>
      </c>
      <c r="D119" s="2" t="s">
        <v>697</v>
      </c>
      <c r="E119" s="7">
        <v>90624</v>
      </c>
      <c r="F119" s="2">
        <v>1</v>
      </c>
      <c r="G119" s="2">
        <v>192</v>
      </c>
      <c r="H119" s="96">
        <f t="shared" si="6"/>
        <v>153.60000000000002</v>
      </c>
      <c r="I119" s="96">
        <f t="shared" si="7"/>
        <v>153.60000000000002</v>
      </c>
    </row>
    <row r="120" spans="1:9" ht="18" customHeight="1">
      <c r="A120" s="2">
        <v>11</v>
      </c>
      <c r="B120" s="6" t="s">
        <v>698</v>
      </c>
      <c r="C120" s="84" t="s">
        <v>699</v>
      </c>
      <c r="D120" s="2" t="s">
        <v>697</v>
      </c>
      <c r="E120" s="7">
        <v>90634</v>
      </c>
      <c r="F120" s="2">
        <v>1</v>
      </c>
      <c r="G120" s="2">
        <v>245</v>
      </c>
      <c r="H120" s="96">
        <f t="shared" si="6"/>
        <v>196</v>
      </c>
      <c r="I120" s="96">
        <f t="shared" si="7"/>
        <v>196</v>
      </c>
    </row>
    <row r="121" spans="1:9" ht="18" customHeight="1">
      <c r="A121" s="2">
        <v>12</v>
      </c>
      <c r="B121" s="15" t="s">
        <v>700</v>
      </c>
      <c r="C121" s="84" t="s">
        <v>701</v>
      </c>
      <c r="D121" s="2" t="s">
        <v>423</v>
      </c>
      <c r="E121" s="16" t="s">
        <v>702</v>
      </c>
      <c r="F121" s="16">
        <v>1</v>
      </c>
      <c r="G121" s="16">
        <v>215</v>
      </c>
      <c r="H121" s="96">
        <f t="shared" si="6"/>
        <v>172</v>
      </c>
      <c r="I121" s="96">
        <f t="shared" si="7"/>
        <v>172</v>
      </c>
    </row>
    <row r="122" spans="1:9" ht="18" customHeight="1">
      <c r="A122" s="2">
        <v>13</v>
      </c>
      <c r="B122" s="15" t="s">
        <v>703</v>
      </c>
      <c r="C122" s="84" t="s">
        <v>704</v>
      </c>
      <c r="D122" s="2" t="s">
        <v>224</v>
      </c>
      <c r="E122" s="16">
        <v>9410</v>
      </c>
      <c r="F122" s="16">
        <v>1</v>
      </c>
      <c r="G122" s="16">
        <v>325</v>
      </c>
      <c r="H122" s="96">
        <f t="shared" si="6"/>
        <v>260</v>
      </c>
      <c r="I122" s="96">
        <f t="shared" si="7"/>
        <v>260</v>
      </c>
    </row>
    <row r="123" spans="1:9" ht="18" customHeight="1">
      <c r="A123" s="2">
        <v>14</v>
      </c>
      <c r="B123" s="15" t="s">
        <v>705</v>
      </c>
      <c r="C123" s="84" t="s">
        <v>706</v>
      </c>
      <c r="D123" s="2" t="s">
        <v>423</v>
      </c>
      <c r="E123" s="2" t="s">
        <v>707</v>
      </c>
      <c r="F123" s="16">
        <v>1</v>
      </c>
      <c r="G123" s="16">
        <v>76.9</v>
      </c>
      <c r="H123" s="96">
        <f t="shared" si="6"/>
        <v>61.52000000000001</v>
      </c>
      <c r="I123" s="96">
        <f t="shared" si="7"/>
        <v>61.52000000000001</v>
      </c>
    </row>
    <row r="124" spans="1:9" ht="18" customHeight="1">
      <c r="A124" s="2">
        <v>15</v>
      </c>
      <c r="B124" s="15" t="s">
        <v>708</v>
      </c>
      <c r="C124" s="84" t="s">
        <v>709</v>
      </c>
      <c r="D124" s="2" t="s">
        <v>224</v>
      </c>
      <c r="E124" s="16">
        <v>90658</v>
      </c>
      <c r="F124" s="16">
        <v>1</v>
      </c>
      <c r="G124" s="16">
        <v>189</v>
      </c>
      <c r="H124" s="96">
        <f t="shared" si="6"/>
        <v>151.20000000000002</v>
      </c>
      <c r="I124" s="96">
        <f t="shared" si="7"/>
        <v>151.20000000000002</v>
      </c>
    </row>
    <row r="125" spans="1:9" ht="18" customHeight="1">
      <c r="A125" s="2">
        <v>16</v>
      </c>
      <c r="B125" s="15" t="s">
        <v>710</v>
      </c>
      <c r="C125" s="84" t="s">
        <v>711</v>
      </c>
      <c r="D125" s="2" t="s">
        <v>596</v>
      </c>
      <c r="E125" s="16"/>
      <c r="F125" s="16">
        <v>1</v>
      </c>
      <c r="G125" s="16">
        <v>190</v>
      </c>
      <c r="H125" s="96">
        <f t="shared" si="6"/>
        <v>152</v>
      </c>
      <c r="I125" s="96">
        <f t="shared" si="7"/>
        <v>152</v>
      </c>
    </row>
    <row r="126" spans="1:9" ht="18" customHeight="1">
      <c r="A126" s="2">
        <v>17</v>
      </c>
      <c r="B126" s="15" t="s">
        <v>712</v>
      </c>
      <c r="C126" s="84" t="s">
        <v>713</v>
      </c>
      <c r="D126" s="2" t="s">
        <v>224</v>
      </c>
      <c r="E126" s="16">
        <v>90664</v>
      </c>
      <c r="F126" s="16">
        <v>1</v>
      </c>
      <c r="G126" s="16">
        <v>279</v>
      </c>
      <c r="H126" s="96">
        <f t="shared" si="6"/>
        <v>223.20000000000002</v>
      </c>
      <c r="I126" s="96">
        <f t="shared" si="7"/>
        <v>223.20000000000002</v>
      </c>
    </row>
    <row r="127" spans="1:9" ht="18" customHeight="1">
      <c r="A127" s="2">
        <v>18</v>
      </c>
      <c r="B127" s="15" t="s">
        <v>714</v>
      </c>
      <c r="C127" s="84" t="s">
        <v>715</v>
      </c>
      <c r="D127" s="2" t="s">
        <v>224</v>
      </c>
      <c r="E127" s="16">
        <v>9411</v>
      </c>
      <c r="F127" s="16">
        <v>1</v>
      </c>
      <c r="G127" s="16">
        <v>59</v>
      </c>
      <c r="H127" s="96">
        <f t="shared" si="6"/>
        <v>47.2</v>
      </c>
      <c r="I127" s="96">
        <f t="shared" si="7"/>
        <v>47.2</v>
      </c>
    </row>
    <row r="128" spans="1:9" ht="18" customHeight="1">
      <c r="A128" s="2">
        <v>19</v>
      </c>
      <c r="B128" s="15" t="s">
        <v>716</v>
      </c>
      <c r="C128" s="84" t="s">
        <v>717</v>
      </c>
      <c r="D128" s="2" t="s">
        <v>596</v>
      </c>
      <c r="E128" s="16" t="s">
        <v>655</v>
      </c>
      <c r="F128" s="16">
        <v>1</v>
      </c>
      <c r="G128" s="16">
        <v>98</v>
      </c>
      <c r="H128" s="96">
        <f t="shared" si="6"/>
        <v>78.4</v>
      </c>
      <c r="I128" s="96">
        <f t="shared" si="7"/>
        <v>78.4</v>
      </c>
    </row>
    <row r="129" spans="1:9" ht="18" customHeight="1">
      <c r="A129" s="2">
        <v>20</v>
      </c>
      <c r="B129" s="15" t="s">
        <v>718</v>
      </c>
      <c r="C129" s="84" t="s">
        <v>719</v>
      </c>
      <c r="D129" s="2" t="s">
        <v>720</v>
      </c>
      <c r="E129" s="18" t="s">
        <v>721</v>
      </c>
      <c r="F129" s="16">
        <v>2</v>
      </c>
      <c r="G129" s="16">
        <v>90</v>
      </c>
      <c r="H129" s="96">
        <f t="shared" si="6"/>
        <v>72</v>
      </c>
      <c r="I129" s="96">
        <f t="shared" si="7"/>
        <v>144</v>
      </c>
    </row>
    <row r="130" spans="1:9" ht="18" customHeight="1">
      <c r="A130" s="2">
        <v>21</v>
      </c>
      <c r="B130" s="15" t="s">
        <v>68</v>
      </c>
      <c r="C130" s="84" t="s">
        <v>722</v>
      </c>
      <c r="D130" s="2" t="s">
        <v>720</v>
      </c>
      <c r="E130" s="18" t="s">
        <v>721</v>
      </c>
      <c r="F130" s="16">
        <v>2</v>
      </c>
      <c r="G130" s="16">
        <v>580</v>
      </c>
      <c r="H130" s="96">
        <f t="shared" si="6"/>
        <v>464</v>
      </c>
      <c r="I130" s="96">
        <f t="shared" si="7"/>
        <v>928</v>
      </c>
    </row>
    <row r="131" spans="1:9" ht="18" customHeight="1">
      <c r="A131" s="2">
        <v>22</v>
      </c>
      <c r="B131" s="6" t="s">
        <v>723</v>
      </c>
      <c r="C131" s="84" t="s">
        <v>724</v>
      </c>
      <c r="D131" s="2" t="s">
        <v>720</v>
      </c>
      <c r="E131" s="2">
        <v>95201</v>
      </c>
      <c r="F131" s="2">
        <v>1</v>
      </c>
      <c r="G131" s="2">
        <v>41.9</v>
      </c>
      <c r="H131" s="96">
        <f t="shared" si="6"/>
        <v>33.52</v>
      </c>
      <c r="I131" s="96">
        <f t="shared" si="7"/>
        <v>33.52</v>
      </c>
    </row>
    <row r="132" spans="1:9" ht="18" customHeight="1">
      <c r="A132" s="2">
        <v>23</v>
      </c>
      <c r="B132" s="8" t="s">
        <v>725</v>
      </c>
      <c r="C132" s="84" t="s">
        <v>726</v>
      </c>
      <c r="D132" s="2" t="s">
        <v>720</v>
      </c>
      <c r="E132" s="9"/>
      <c r="F132" s="2">
        <v>3</v>
      </c>
      <c r="G132" s="2">
        <v>90</v>
      </c>
      <c r="H132" s="96">
        <f t="shared" si="6"/>
        <v>72</v>
      </c>
      <c r="I132" s="96">
        <f t="shared" si="7"/>
        <v>216</v>
      </c>
    </row>
    <row r="133" spans="1:9" ht="18" customHeight="1">
      <c r="A133" s="2">
        <v>24</v>
      </c>
      <c r="B133" s="8" t="s">
        <v>727</v>
      </c>
      <c r="C133" s="84" t="s">
        <v>728</v>
      </c>
      <c r="D133" s="2" t="s">
        <v>720</v>
      </c>
      <c r="E133" s="9" t="s">
        <v>729</v>
      </c>
      <c r="F133" s="2">
        <v>1</v>
      </c>
      <c r="G133" s="2">
        <v>450</v>
      </c>
      <c r="H133" s="96">
        <f t="shared" si="6"/>
        <v>360</v>
      </c>
      <c r="I133" s="96">
        <f t="shared" si="7"/>
        <v>360</v>
      </c>
    </row>
    <row r="134" spans="1:9" ht="18" customHeight="1">
      <c r="A134" s="2">
        <v>25</v>
      </c>
      <c r="B134" s="8" t="s">
        <v>730</v>
      </c>
      <c r="C134" s="84" t="s">
        <v>731</v>
      </c>
      <c r="D134" s="2" t="s">
        <v>720</v>
      </c>
      <c r="E134" s="9" t="s">
        <v>732</v>
      </c>
      <c r="F134" s="2">
        <v>50</v>
      </c>
      <c r="G134" s="2">
        <v>10</v>
      </c>
      <c r="H134" s="96">
        <f t="shared" si="6"/>
        <v>8</v>
      </c>
      <c r="I134" s="96">
        <f t="shared" si="7"/>
        <v>400</v>
      </c>
    </row>
    <row r="135" spans="1:9" ht="18" customHeight="1">
      <c r="A135" s="2">
        <v>26</v>
      </c>
      <c r="B135" s="8" t="s">
        <v>733</v>
      </c>
      <c r="C135" s="84" t="s">
        <v>734</v>
      </c>
      <c r="D135" s="2" t="s">
        <v>720</v>
      </c>
      <c r="E135" s="9"/>
      <c r="F135" s="2">
        <v>40</v>
      </c>
      <c r="G135" s="2">
        <v>25</v>
      </c>
      <c r="H135" s="96">
        <f t="shared" si="6"/>
        <v>20</v>
      </c>
      <c r="I135" s="96">
        <f t="shared" si="7"/>
        <v>800</v>
      </c>
    </row>
    <row r="136" spans="1:9" ht="18" customHeight="1">
      <c r="A136" s="2">
        <v>27</v>
      </c>
      <c r="B136" s="8" t="s">
        <v>735</v>
      </c>
      <c r="C136" s="84" t="s">
        <v>736</v>
      </c>
      <c r="D136" s="2" t="s">
        <v>720</v>
      </c>
      <c r="E136" s="9"/>
      <c r="F136" s="2">
        <v>20</v>
      </c>
      <c r="G136" s="2">
        <v>12</v>
      </c>
      <c r="H136" s="96">
        <f t="shared" si="6"/>
        <v>9.600000000000001</v>
      </c>
      <c r="I136" s="96">
        <f t="shared" si="7"/>
        <v>192.00000000000003</v>
      </c>
    </row>
    <row r="137" spans="1:9" s="1" customFormat="1" ht="19.5" customHeight="1">
      <c r="A137" s="2">
        <v>28</v>
      </c>
      <c r="B137" s="3" t="s">
        <v>737</v>
      </c>
      <c r="C137" s="84" t="s">
        <v>738</v>
      </c>
      <c r="D137" s="2" t="s">
        <v>720</v>
      </c>
      <c r="E137" s="2" t="s">
        <v>739</v>
      </c>
      <c r="F137" s="2">
        <v>1</v>
      </c>
      <c r="G137" s="2">
        <v>290</v>
      </c>
      <c r="H137" s="96">
        <f t="shared" si="6"/>
        <v>232</v>
      </c>
      <c r="I137" s="96">
        <f t="shared" si="7"/>
        <v>232</v>
      </c>
    </row>
    <row r="138" spans="1:9" s="1" customFormat="1" ht="19.5" customHeight="1">
      <c r="A138" s="2">
        <v>29</v>
      </c>
      <c r="B138" s="3" t="s">
        <v>740</v>
      </c>
      <c r="C138" s="84" t="s">
        <v>741</v>
      </c>
      <c r="D138" s="2" t="s">
        <v>720</v>
      </c>
      <c r="E138" s="5">
        <v>9703</v>
      </c>
      <c r="F138" s="2">
        <v>1</v>
      </c>
      <c r="G138" s="2">
        <v>318</v>
      </c>
      <c r="H138" s="96">
        <f t="shared" si="6"/>
        <v>254.4</v>
      </c>
      <c r="I138" s="96">
        <f t="shared" si="7"/>
        <v>254.4</v>
      </c>
    </row>
    <row r="139" spans="1:9" s="1" customFormat="1" ht="19.5" customHeight="1">
      <c r="A139" s="2">
        <v>30</v>
      </c>
      <c r="B139" s="15" t="s">
        <v>95</v>
      </c>
      <c r="C139" s="84" t="s">
        <v>742</v>
      </c>
      <c r="D139" s="2" t="s">
        <v>720</v>
      </c>
      <c r="E139" s="18" t="s">
        <v>743</v>
      </c>
      <c r="F139" s="16">
        <v>1</v>
      </c>
      <c r="G139" s="17">
        <v>361</v>
      </c>
      <c r="H139" s="96">
        <f t="shared" si="6"/>
        <v>288.8</v>
      </c>
      <c r="I139" s="96">
        <f t="shared" si="7"/>
        <v>288.8</v>
      </c>
    </row>
    <row r="140" spans="1:9" s="1" customFormat="1" ht="19.5" customHeight="1">
      <c r="A140" s="2">
        <v>31</v>
      </c>
      <c r="B140" s="15" t="s">
        <v>744</v>
      </c>
      <c r="C140" s="84" t="s">
        <v>745</v>
      </c>
      <c r="D140" s="2" t="s">
        <v>720</v>
      </c>
      <c r="E140" s="18"/>
      <c r="F140" s="16">
        <v>1</v>
      </c>
      <c r="G140" s="17">
        <v>180</v>
      </c>
      <c r="H140" s="96">
        <f t="shared" si="6"/>
        <v>144</v>
      </c>
      <c r="I140" s="96">
        <f t="shared" si="7"/>
        <v>144</v>
      </c>
    </row>
    <row r="141" spans="1:9" s="1" customFormat="1" ht="19.5" customHeight="1">
      <c r="A141" s="2">
        <v>32</v>
      </c>
      <c r="B141" s="15" t="s">
        <v>746</v>
      </c>
      <c r="C141" s="84" t="s">
        <v>747</v>
      </c>
      <c r="D141" s="2" t="s">
        <v>720</v>
      </c>
      <c r="E141" s="18">
        <v>13902</v>
      </c>
      <c r="F141" s="16">
        <v>1</v>
      </c>
      <c r="G141" s="17">
        <v>169</v>
      </c>
      <c r="H141" s="96">
        <f t="shared" si="6"/>
        <v>135.20000000000002</v>
      </c>
      <c r="I141" s="96">
        <f t="shared" si="7"/>
        <v>135.20000000000002</v>
      </c>
    </row>
    <row r="142" spans="1:9" s="1" customFormat="1" ht="19.5" customHeight="1">
      <c r="A142" s="2">
        <v>33</v>
      </c>
      <c r="B142" s="15" t="s">
        <v>748</v>
      </c>
      <c r="C142" s="84"/>
      <c r="D142" s="2" t="s">
        <v>720</v>
      </c>
      <c r="E142" s="18"/>
      <c r="F142" s="16">
        <v>1</v>
      </c>
      <c r="G142" s="17"/>
      <c r="H142" s="96">
        <v>120</v>
      </c>
      <c r="I142" s="96">
        <f t="shared" si="7"/>
        <v>120</v>
      </c>
    </row>
    <row r="143" spans="1:9" s="1" customFormat="1" ht="19.5" customHeight="1">
      <c r="A143" s="2">
        <v>34</v>
      </c>
      <c r="B143" s="15" t="s">
        <v>749</v>
      </c>
      <c r="C143" s="84" t="s">
        <v>750</v>
      </c>
      <c r="D143" s="2" t="s">
        <v>720</v>
      </c>
      <c r="E143" s="18">
        <v>9327</v>
      </c>
      <c r="F143" s="16">
        <v>1</v>
      </c>
      <c r="G143" s="17">
        <v>269</v>
      </c>
      <c r="H143" s="96">
        <f t="shared" si="6"/>
        <v>215.20000000000002</v>
      </c>
      <c r="I143" s="96">
        <f t="shared" si="7"/>
        <v>215.20000000000002</v>
      </c>
    </row>
    <row r="144" spans="1:9" ht="18" customHeight="1">
      <c r="A144" s="1"/>
      <c r="B144" s="19"/>
      <c r="C144" s="104"/>
      <c r="D144" s="1"/>
      <c r="E144" s="1"/>
      <c r="F144" s="1"/>
      <c r="G144" s="1"/>
      <c r="H144" s="105" t="s">
        <v>619</v>
      </c>
      <c r="I144" s="105">
        <f>SUM(I110:I143)</f>
        <v>14392.400000000003</v>
      </c>
    </row>
  </sheetData>
  <mergeCells count="6">
    <mergeCell ref="A83:I83"/>
    <mergeCell ref="A109:I109"/>
    <mergeCell ref="A1:I1"/>
    <mergeCell ref="A8:I8"/>
    <mergeCell ref="A9:I9"/>
    <mergeCell ref="A48:C48"/>
  </mergeCells>
  <hyperlinks>
    <hyperlink ref="C144" r:id="rId1" display="http://translate.google.cn/translate_s?hl=zh-CN&amp;sl=zh-CN&amp;tl=en&amp;q=120ä»¶ä¸è¾¾å¥è£å·¥å·&amp;source=translation_link"/>
    <hyperlink ref="C7" r:id="rId2" display="http://translate.google.cn/translate_s?hl=zh-CN&amp;sl=zh-CN&amp;tl=en&amp;q=120ä»¶ä¸è¾¾å¥è£å·¥å·&amp;source=translation_link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">
      <selection activeCell="B10" sqref="B10"/>
    </sheetView>
  </sheetViews>
  <sheetFormatPr defaultColWidth="9.00390625" defaultRowHeight="21" customHeight="1"/>
  <cols>
    <col min="1" max="1" width="5.125" style="29" customWidth="1"/>
    <col min="2" max="2" width="19.25390625" style="29" customWidth="1"/>
    <col min="3" max="3" width="11.625" style="29" customWidth="1"/>
    <col min="4" max="4" width="8.25390625" style="29" customWidth="1"/>
    <col min="5" max="5" width="9.00390625" style="29" customWidth="1"/>
    <col min="6" max="6" width="9.125" style="29" customWidth="1"/>
    <col min="7" max="7" width="9.75390625" style="29" customWidth="1"/>
    <col min="8" max="8" width="8.625" style="29" customWidth="1"/>
    <col min="9" max="16384" width="9.00390625" style="29" customWidth="1"/>
  </cols>
  <sheetData>
    <row r="1" spans="1:8" s="23" customFormat="1" ht="21" customHeight="1">
      <c r="A1" s="135" t="s">
        <v>751</v>
      </c>
      <c r="B1" s="136"/>
      <c r="C1" s="136"/>
      <c r="D1" s="136"/>
      <c r="E1" s="136"/>
      <c r="F1" s="136"/>
      <c r="G1" s="136"/>
      <c r="H1" s="108"/>
    </row>
    <row r="2" spans="1:8" s="23" customFormat="1" ht="21" customHeight="1">
      <c r="A2" s="28">
        <v>1</v>
      </c>
      <c r="B2" s="109" t="s">
        <v>309</v>
      </c>
      <c r="C2" s="28" t="s">
        <v>10</v>
      </c>
      <c r="D2" s="28"/>
      <c r="E2" s="28">
        <v>2</v>
      </c>
      <c r="F2" s="28">
        <f>H46</f>
        <v>3742.64</v>
      </c>
      <c r="G2" s="149">
        <f>F2*E2</f>
        <v>7485.28</v>
      </c>
      <c r="H2" s="110"/>
    </row>
    <row r="3" spans="1:8" s="23" customFormat="1" ht="21" customHeight="1">
      <c r="A3" s="28">
        <v>2</v>
      </c>
      <c r="B3" s="109" t="s">
        <v>310</v>
      </c>
      <c r="C3" s="28" t="s">
        <v>10</v>
      </c>
      <c r="D3" s="28"/>
      <c r="E3" s="28">
        <v>1</v>
      </c>
      <c r="F3" s="28">
        <f>H72</f>
        <v>2896.04</v>
      </c>
      <c r="G3" s="149">
        <f>F3*E3</f>
        <v>2896.04</v>
      </c>
      <c r="H3" s="110"/>
    </row>
    <row r="4" spans="1:8" s="23" customFormat="1" ht="21" customHeight="1">
      <c r="A4" s="28">
        <v>3</v>
      </c>
      <c r="B4" s="109" t="s">
        <v>311</v>
      </c>
      <c r="C4" s="28" t="s">
        <v>10</v>
      </c>
      <c r="D4" s="28"/>
      <c r="E4" s="28">
        <v>1</v>
      </c>
      <c r="F4" s="28">
        <f>H104</f>
        <v>5179.24</v>
      </c>
      <c r="G4" s="149">
        <f>F4*E4</f>
        <v>5179.24</v>
      </c>
      <c r="H4" s="110"/>
    </row>
    <row r="5" spans="1:8" s="23" customFormat="1" ht="21" customHeight="1">
      <c r="A5" s="28">
        <v>4</v>
      </c>
      <c r="B5" s="109" t="s">
        <v>312</v>
      </c>
      <c r="C5" s="28" t="s">
        <v>10</v>
      </c>
      <c r="D5" s="28"/>
      <c r="E5" s="28">
        <v>1</v>
      </c>
      <c r="F5" s="28">
        <f>H167</f>
        <v>14291.880000000001</v>
      </c>
      <c r="G5" s="149">
        <f>F5*E5</f>
        <v>14291.880000000001</v>
      </c>
      <c r="H5" s="110"/>
    </row>
    <row r="6" spans="1:8" s="23" customFormat="1" ht="21" customHeight="1">
      <c r="A6" s="111"/>
      <c r="B6" s="137"/>
      <c r="C6" s="111"/>
      <c r="D6" s="111"/>
      <c r="E6" s="111"/>
      <c r="F6" s="111" t="s">
        <v>30</v>
      </c>
      <c r="G6" s="166">
        <f>SUM(G2:G5)</f>
        <v>29852.440000000002</v>
      </c>
      <c r="H6" s="138"/>
    </row>
    <row r="7" spans="1:8" ht="21" customHeight="1">
      <c r="A7" s="139" t="s">
        <v>1</v>
      </c>
      <c r="B7" s="139"/>
      <c r="C7" s="139"/>
      <c r="D7" s="139"/>
      <c r="E7" s="139"/>
      <c r="F7" s="139"/>
      <c r="G7" s="139"/>
      <c r="H7" s="139"/>
    </row>
    <row r="8" spans="1:8" ht="21" customHeight="1">
      <c r="A8" s="140" t="s">
        <v>31</v>
      </c>
      <c r="B8" s="140"/>
      <c r="C8" s="141" t="s">
        <v>231</v>
      </c>
      <c r="D8" s="142">
        <v>0.2</v>
      </c>
      <c r="E8" s="140"/>
      <c r="F8" s="140"/>
      <c r="G8" s="140"/>
      <c r="H8" s="140"/>
    </row>
    <row r="9" spans="1:8" ht="21" customHeight="1">
      <c r="A9" s="28" t="s">
        <v>2</v>
      </c>
      <c r="B9" s="109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8" t="s">
        <v>9</v>
      </c>
    </row>
    <row r="10" spans="1:8" ht="21" customHeight="1">
      <c r="A10" s="28">
        <v>1</v>
      </c>
      <c r="B10" s="109" t="s">
        <v>232</v>
      </c>
      <c r="C10" s="28" t="s">
        <v>10</v>
      </c>
      <c r="D10" s="28">
        <v>9014</v>
      </c>
      <c r="E10" s="28">
        <v>1</v>
      </c>
      <c r="F10" s="28">
        <v>1399</v>
      </c>
      <c r="G10" s="28">
        <f>F10*(1-$D$8)</f>
        <v>1119.2</v>
      </c>
      <c r="H10" s="28">
        <f aca="true" t="shared" si="0" ref="H10:H45">G10*E10</f>
        <v>1119.2</v>
      </c>
    </row>
    <row r="11" spans="1:8" ht="21" customHeight="1">
      <c r="A11" s="28">
        <v>2</v>
      </c>
      <c r="B11" s="109" t="s">
        <v>11</v>
      </c>
      <c r="C11" s="28" t="s">
        <v>10</v>
      </c>
      <c r="D11" s="28">
        <v>9306</v>
      </c>
      <c r="E11" s="28">
        <v>1</v>
      </c>
      <c r="F11" s="28">
        <v>115</v>
      </c>
      <c r="G11" s="28">
        <f aca="true" t="shared" si="1" ref="G11:G45">F11*(1-$D$8)</f>
        <v>92</v>
      </c>
      <c r="H11" s="28">
        <f t="shared" si="0"/>
        <v>92</v>
      </c>
    </row>
    <row r="12" spans="1:8" ht="21" customHeight="1">
      <c r="A12" s="28">
        <v>3</v>
      </c>
      <c r="B12" s="109" t="s">
        <v>32</v>
      </c>
      <c r="C12" s="28" t="s">
        <v>10</v>
      </c>
      <c r="D12" s="28">
        <v>9911</v>
      </c>
      <c r="E12" s="28">
        <v>1</v>
      </c>
      <c r="F12" s="28">
        <v>299</v>
      </c>
      <c r="G12" s="28">
        <f t="shared" si="1"/>
        <v>239.20000000000002</v>
      </c>
      <c r="H12" s="28">
        <f t="shared" si="0"/>
        <v>239.20000000000002</v>
      </c>
    </row>
    <row r="13" spans="1:8" ht="21" customHeight="1">
      <c r="A13" s="28">
        <v>4</v>
      </c>
      <c r="B13" s="109" t="s">
        <v>233</v>
      </c>
      <c r="C13" s="28" t="s">
        <v>10</v>
      </c>
      <c r="D13" s="28" t="s">
        <v>234</v>
      </c>
      <c r="E13" s="28">
        <v>1</v>
      </c>
      <c r="F13" s="28">
        <v>52.9</v>
      </c>
      <c r="G13" s="28">
        <f t="shared" si="1"/>
        <v>42.32</v>
      </c>
      <c r="H13" s="28">
        <f t="shared" si="0"/>
        <v>42.32</v>
      </c>
    </row>
    <row r="14" spans="1:8" ht="21" customHeight="1">
      <c r="A14" s="28">
        <v>5</v>
      </c>
      <c r="B14" s="109" t="s">
        <v>235</v>
      </c>
      <c r="C14" s="28" t="s">
        <v>10</v>
      </c>
      <c r="D14" s="28" t="s">
        <v>236</v>
      </c>
      <c r="E14" s="28">
        <v>1</v>
      </c>
      <c r="F14" s="28">
        <v>45.9</v>
      </c>
      <c r="G14" s="28">
        <f t="shared" si="1"/>
        <v>36.72</v>
      </c>
      <c r="H14" s="28">
        <f t="shared" si="0"/>
        <v>36.72</v>
      </c>
    </row>
    <row r="15" spans="1:8" ht="21" customHeight="1">
      <c r="A15" s="28">
        <v>6</v>
      </c>
      <c r="B15" s="109" t="s">
        <v>237</v>
      </c>
      <c r="C15" s="28" t="s">
        <v>10</v>
      </c>
      <c r="D15" s="28" t="s">
        <v>238</v>
      </c>
      <c r="E15" s="28">
        <v>1</v>
      </c>
      <c r="F15" s="28">
        <v>53.9</v>
      </c>
      <c r="G15" s="28">
        <f t="shared" si="1"/>
        <v>43.120000000000005</v>
      </c>
      <c r="H15" s="28">
        <f t="shared" si="0"/>
        <v>43.120000000000005</v>
      </c>
    </row>
    <row r="16" spans="1:8" ht="21" customHeight="1">
      <c r="A16" s="28">
        <v>7</v>
      </c>
      <c r="B16" s="109" t="s">
        <v>239</v>
      </c>
      <c r="C16" s="28" t="s">
        <v>10</v>
      </c>
      <c r="D16" s="28">
        <v>70512</v>
      </c>
      <c r="E16" s="28">
        <v>1</v>
      </c>
      <c r="F16" s="28">
        <v>31.9</v>
      </c>
      <c r="G16" s="28">
        <f t="shared" si="1"/>
        <v>25.52</v>
      </c>
      <c r="H16" s="28">
        <f t="shared" si="0"/>
        <v>25.52</v>
      </c>
    </row>
    <row r="17" spans="1:8" ht="21" customHeight="1">
      <c r="A17" s="28">
        <v>8</v>
      </c>
      <c r="B17" s="109" t="s">
        <v>82</v>
      </c>
      <c r="C17" s="28" t="s">
        <v>10</v>
      </c>
      <c r="D17" s="28">
        <v>8008</v>
      </c>
      <c r="E17" s="28">
        <v>1</v>
      </c>
      <c r="F17" s="28">
        <v>449</v>
      </c>
      <c r="G17" s="28">
        <f t="shared" si="1"/>
        <v>359.20000000000005</v>
      </c>
      <c r="H17" s="28">
        <f t="shared" si="0"/>
        <v>359.20000000000005</v>
      </c>
    </row>
    <row r="18" spans="1:8" ht="21" customHeight="1">
      <c r="A18" s="28">
        <v>9</v>
      </c>
      <c r="B18" s="109" t="s">
        <v>240</v>
      </c>
      <c r="C18" s="28" t="s">
        <v>10</v>
      </c>
      <c r="D18" s="28">
        <v>9026</v>
      </c>
      <c r="E18" s="28">
        <v>1</v>
      </c>
      <c r="F18" s="28">
        <v>459</v>
      </c>
      <c r="G18" s="28">
        <f t="shared" si="1"/>
        <v>367.20000000000005</v>
      </c>
      <c r="H18" s="28">
        <f t="shared" si="0"/>
        <v>367.20000000000005</v>
      </c>
    </row>
    <row r="19" spans="1:8" ht="21" customHeight="1">
      <c r="A19" s="28">
        <v>10</v>
      </c>
      <c r="B19" s="109" t="s">
        <v>241</v>
      </c>
      <c r="C19" s="28" t="s">
        <v>10</v>
      </c>
      <c r="D19" s="28">
        <v>47204</v>
      </c>
      <c r="E19" s="28">
        <v>1</v>
      </c>
      <c r="F19" s="28">
        <v>82.9</v>
      </c>
      <c r="G19" s="28">
        <f t="shared" si="1"/>
        <v>66.32000000000001</v>
      </c>
      <c r="H19" s="28">
        <f t="shared" si="0"/>
        <v>66.32000000000001</v>
      </c>
    </row>
    <row r="20" spans="1:8" ht="21" customHeight="1">
      <c r="A20" s="28">
        <v>11</v>
      </c>
      <c r="B20" s="109" t="s">
        <v>242</v>
      </c>
      <c r="C20" s="28" t="s">
        <v>10</v>
      </c>
      <c r="D20" s="28">
        <v>70411</v>
      </c>
      <c r="E20" s="28">
        <v>1</v>
      </c>
      <c r="F20" s="28">
        <v>43.9</v>
      </c>
      <c r="G20" s="28">
        <f t="shared" si="1"/>
        <v>35.12</v>
      </c>
      <c r="H20" s="28">
        <f t="shared" si="0"/>
        <v>35.12</v>
      </c>
    </row>
    <row r="21" spans="1:8" ht="21" customHeight="1">
      <c r="A21" s="28">
        <v>12</v>
      </c>
      <c r="B21" s="143" t="s">
        <v>243</v>
      </c>
      <c r="C21" s="26" t="s">
        <v>12</v>
      </c>
      <c r="D21" s="26">
        <v>9101</v>
      </c>
      <c r="E21" s="26">
        <v>1</v>
      </c>
      <c r="F21" s="26">
        <v>105.9</v>
      </c>
      <c r="G21" s="28">
        <f t="shared" si="1"/>
        <v>84.72000000000001</v>
      </c>
      <c r="H21" s="28">
        <f t="shared" si="0"/>
        <v>84.72000000000001</v>
      </c>
    </row>
    <row r="22" spans="1:8" ht="21" customHeight="1">
      <c r="A22" s="28">
        <v>13</v>
      </c>
      <c r="B22" s="109" t="s">
        <v>13</v>
      </c>
      <c r="C22" s="28" t="s">
        <v>10</v>
      </c>
      <c r="D22" s="144" t="s">
        <v>14</v>
      </c>
      <c r="E22" s="28">
        <v>1</v>
      </c>
      <c r="F22" s="28">
        <v>84.9</v>
      </c>
      <c r="G22" s="28">
        <f t="shared" si="1"/>
        <v>67.92</v>
      </c>
      <c r="H22" s="28">
        <f t="shared" si="0"/>
        <v>67.92</v>
      </c>
    </row>
    <row r="23" spans="1:8" ht="21" customHeight="1">
      <c r="A23" s="28">
        <v>14</v>
      </c>
      <c r="B23" s="109" t="s">
        <v>15</v>
      </c>
      <c r="C23" s="28" t="s">
        <v>10</v>
      </c>
      <c r="D23" s="145">
        <v>97422</v>
      </c>
      <c r="E23" s="28">
        <v>1</v>
      </c>
      <c r="F23" s="28">
        <v>89</v>
      </c>
      <c r="G23" s="28">
        <f t="shared" si="1"/>
        <v>71.2</v>
      </c>
      <c r="H23" s="28">
        <f t="shared" si="0"/>
        <v>71.2</v>
      </c>
    </row>
    <row r="24" spans="1:8" ht="21" customHeight="1">
      <c r="A24" s="28">
        <v>15</v>
      </c>
      <c r="B24" s="109" t="s">
        <v>16</v>
      </c>
      <c r="C24" s="28" t="s">
        <v>110</v>
      </c>
      <c r="D24" s="145" t="s">
        <v>111</v>
      </c>
      <c r="E24" s="28">
        <v>3</v>
      </c>
      <c r="F24" s="28">
        <v>18</v>
      </c>
      <c r="G24" s="28">
        <f t="shared" si="1"/>
        <v>14.4</v>
      </c>
      <c r="H24" s="28">
        <f t="shared" si="0"/>
        <v>43.2</v>
      </c>
    </row>
    <row r="25" spans="1:8" ht="21" customHeight="1">
      <c r="A25" s="28">
        <v>16</v>
      </c>
      <c r="B25" s="140" t="s">
        <v>17</v>
      </c>
      <c r="C25" s="28" t="s">
        <v>10</v>
      </c>
      <c r="D25" s="146">
        <v>47701</v>
      </c>
      <c r="E25" s="28">
        <v>1</v>
      </c>
      <c r="F25" s="28">
        <v>42.9</v>
      </c>
      <c r="G25" s="28">
        <f t="shared" si="1"/>
        <v>34.32</v>
      </c>
      <c r="H25" s="28">
        <f t="shared" si="0"/>
        <v>34.32</v>
      </c>
    </row>
    <row r="26" spans="1:8" ht="21" customHeight="1">
      <c r="A26" s="28">
        <v>17</v>
      </c>
      <c r="B26" s="140" t="s">
        <v>18</v>
      </c>
      <c r="C26" s="28" t="s">
        <v>10</v>
      </c>
      <c r="D26" s="146">
        <v>47703</v>
      </c>
      <c r="E26" s="28">
        <v>1</v>
      </c>
      <c r="F26" s="28">
        <v>42.9</v>
      </c>
      <c r="G26" s="28">
        <f t="shared" si="1"/>
        <v>34.32</v>
      </c>
      <c r="H26" s="28">
        <f t="shared" si="0"/>
        <v>34.32</v>
      </c>
    </row>
    <row r="27" spans="1:8" ht="21" customHeight="1">
      <c r="A27" s="28">
        <v>18</v>
      </c>
      <c r="B27" s="140" t="s">
        <v>19</v>
      </c>
      <c r="C27" s="28" t="s">
        <v>10</v>
      </c>
      <c r="D27" s="146">
        <v>47705</v>
      </c>
      <c r="E27" s="28">
        <v>1</v>
      </c>
      <c r="F27" s="28">
        <v>42.9</v>
      </c>
      <c r="G27" s="28">
        <f t="shared" si="1"/>
        <v>34.32</v>
      </c>
      <c r="H27" s="28">
        <f t="shared" si="0"/>
        <v>34.32</v>
      </c>
    </row>
    <row r="28" spans="1:8" ht="21" customHeight="1">
      <c r="A28" s="28">
        <v>19</v>
      </c>
      <c r="B28" s="140" t="s">
        <v>20</v>
      </c>
      <c r="C28" s="28" t="s">
        <v>10</v>
      </c>
      <c r="D28" s="146">
        <v>47706</v>
      </c>
      <c r="E28" s="28">
        <v>1</v>
      </c>
      <c r="F28" s="28">
        <v>48.9</v>
      </c>
      <c r="G28" s="28">
        <f t="shared" si="1"/>
        <v>39.120000000000005</v>
      </c>
      <c r="H28" s="28">
        <f t="shared" si="0"/>
        <v>39.120000000000005</v>
      </c>
    </row>
    <row r="29" spans="1:8" ht="21" customHeight="1">
      <c r="A29" s="28">
        <v>20</v>
      </c>
      <c r="B29" s="140" t="s">
        <v>21</v>
      </c>
      <c r="C29" s="28" t="s">
        <v>10</v>
      </c>
      <c r="D29" s="146">
        <v>47707</v>
      </c>
      <c r="E29" s="28">
        <v>1</v>
      </c>
      <c r="F29" s="28">
        <v>48.9</v>
      </c>
      <c r="G29" s="28">
        <f t="shared" si="1"/>
        <v>39.120000000000005</v>
      </c>
      <c r="H29" s="28">
        <f t="shared" si="0"/>
        <v>39.120000000000005</v>
      </c>
    </row>
    <row r="30" spans="1:8" ht="21" customHeight="1">
      <c r="A30" s="28">
        <v>21</v>
      </c>
      <c r="B30" s="140" t="s">
        <v>35</v>
      </c>
      <c r="C30" s="28" t="s">
        <v>10</v>
      </c>
      <c r="D30" s="146">
        <v>61607</v>
      </c>
      <c r="E30" s="28">
        <v>1</v>
      </c>
      <c r="F30" s="28">
        <v>35</v>
      </c>
      <c r="G30" s="28">
        <f t="shared" si="1"/>
        <v>28</v>
      </c>
      <c r="H30" s="28">
        <f t="shared" si="0"/>
        <v>28</v>
      </c>
    </row>
    <row r="31" spans="1:8" ht="21" customHeight="1">
      <c r="A31" s="28">
        <v>22</v>
      </c>
      <c r="B31" s="140" t="s">
        <v>35</v>
      </c>
      <c r="C31" s="28" t="s">
        <v>10</v>
      </c>
      <c r="D31" s="146">
        <v>61707</v>
      </c>
      <c r="E31" s="28">
        <v>1</v>
      </c>
      <c r="F31" s="28">
        <v>35</v>
      </c>
      <c r="G31" s="28">
        <f t="shared" si="1"/>
        <v>28</v>
      </c>
      <c r="H31" s="28">
        <f t="shared" si="0"/>
        <v>28</v>
      </c>
    </row>
    <row r="32" spans="1:8" ht="21" customHeight="1">
      <c r="A32" s="28">
        <v>23</v>
      </c>
      <c r="B32" s="140" t="s">
        <v>36</v>
      </c>
      <c r="C32" s="28" t="s">
        <v>10</v>
      </c>
      <c r="D32" s="146">
        <v>62503</v>
      </c>
      <c r="E32" s="28">
        <v>1</v>
      </c>
      <c r="F32" s="28">
        <v>22.9</v>
      </c>
      <c r="G32" s="28">
        <f t="shared" si="1"/>
        <v>18.32</v>
      </c>
      <c r="H32" s="28">
        <f t="shared" si="0"/>
        <v>18.32</v>
      </c>
    </row>
    <row r="33" spans="1:8" ht="21" customHeight="1">
      <c r="A33" s="28">
        <v>24</v>
      </c>
      <c r="B33" s="140" t="s">
        <v>38</v>
      </c>
      <c r="C33" s="28" t="s">
        <v>10</v>
      </c>
      <c r="D33" s="146">
        <v>9161</v>
      </c>
      <c r="E33" s="28">
        <v>1</v>
      </c>
      <c r="F33" s="28">
        <v>89.9</v>
      </c>
      <c r="G33" s="28">
        <f t="shared" si="1"/>
        <v>71.92</v>
      </c>
      <c r="H33" s="28">
        <f t="shared" si="0"/>
        <v>71.92</v>
      </c>
    </row>
    <row r="34" spans="1:8" ht="21" customHeight="1">
      <c r="A34" s="28">
        <v>25</v>
      </c>
      <c r="B34" s="140" t="s">
        <v>40</v>
      </c>
      <c r="C34" s="28" t="s">
        <v>10</v>
      </c>
      <c r="D34" s="146">
        <v>9704</v>
      </c>
      <c r="E34" s="28">
        <v>1</v>
      </c>
      <c r="F34" s="28">
        <v>43.9</v>
      </c>
      <c r="G34" s="28">
        <f t="shared" si="1"/>
        <v>35.12</v>
      </c>
      <c r="H34" s="28">
        <f t="shared" si="0"/>
        <v>35.12</v>
      </c>
    </row>
    <row r="35" spans="1:8" ht="21" customHeight="1">
      <c r="A35" s="28">
        <v>26</v>
      </c>
      <c r="B35" s="109" t="s">
        <v>25</v>
      </c>
      <c r="C35" s="28" t="s">
        <v>10</v>
      </c>
      <c r="D35" s="28">
        <v>92313</v>
      </c>
      <c r="E35" s="28">
        <v>1</v>
      </c>
      <c r="F35" s="28">
        <v>70.9</v>
      </c>
      <c r="G35" s="28">
        <f t="shared" si="1"/>
        <v>56.720000000000006</v>
      </c>
      <c r="H35" s="28">
        <f t="shared" si="0"/>
        <v>56.720000000000006</v>
      </c>
    </row>
    <row r="36" spans="1:8" ht="21" customHeight="1">
      <c r="A36" s="28">
        <v>27</v>
      </c>
      <c r="B36" s="109" t="s">
        <v>26</v>
      </c>
      <c r="C36" s="28" t="s">
        <v>10</v>
      </c>
      <c r="D36" s="28">
        <v>91334</v>
      </c>
      <c r="E36" s="28">
        <v>1</v>
      </c>
      <c r="F36" s="28">
        <v>30.5</v>
      </c>
      <c r="G36" s="28">
        <f t="shared" si="1"/>
        <v>24.400000000000002</v>
      </c>
      <c r="H36" s="28">
        <f t="shared" si="0"/>
        <v>24.400000000000002</v>
      </c>
    </row>
    <row r="37" spans="1:8" ht="21" customHeight="1">
      <c r="A37" s="28">
        <v>28</v>
      </c>
      <c r="B37" s="110" t="s">
        <v>244</v>
      </c>
      <c r="C37" s="28" t="s">
        <v>10</v>
      </c>
      <c r="D37" s="26" t="s">
        <v>133</v>
      </c>
      <c r="E37" s="28">
        <v>1</v>
      </c>
      <c r="F37" s="28">
        <v>49</v>
      </c>
      <c r="G37" s="28">
        <f t="shared" si="1"/>
        <v>39.2</v>
      </c>
      <c r="H37" s="28">
        <f t="shared" si="0"/>
        <v>39.2</v>
      </c>
    </row>
    <row r="38" spans="1:8" ht="21" customHeight="1">
      <c r="A38" s="28">
        <v>29</v>
      </c>
      <c r="B38" s="109" t="s">
        <v>33</v>
      </c>
      <c r="C38" s="28" t="s">
        <v>83</v>
      </c>
      <c r="D38" s="28" t="s">
        <v>34</v>
      </c>
      <c r="E38" s="28">
        <v>1</v>
      </c>
      <c r="F38" s="26">
        <v>122.5</v>
      </c>
      <c r="G38" s="28">
        <f t="shared" si="1"/>
        <v>98</v>
      </c>
      <c r="H38" s="28">
        <f t="shared" si="0"/>
        <v>98</v>
      </c>
    </row>
    <row r="39" spans="1:8" ht="21" customHeight="1">
      <c r="A39" s="28">
        <v>30</v>
      </c>
      <c r="B39" s="109" t="s">
        <v>245</v>
      </c>
      <c r="C39" s="28" t="s">
        <v>29</v>
      </c>
      <c r="D39" s="28" t="s">
        <v>246</v>
      </c>
      <c r="E39" s="28">
        <v>20</v>
      </c>
      <c r="F39" s="26">
        <v>15</v>
      </c>
      <c r="G39" s="28">
        <f t="shared" si="1"/>
        <v>12</v>
      </c>
      <c r="H39" s="28">
        <f t="shared" si="0"/>
        <v>240</v>
      </c>
    </row>
    <row r="40" spans="1:8" ht="21" customHeight="1">
      <c r="A40" s="28">
        <v>31</v>
      </c>
      <c r="B40" s="140" t="s">
        <v>22</v>
      </c>
      <c r="C40" s="28" t="s">
        <v>29</v>
      </c>
      <c r="D40" s="146" t="s">
        <v>24</v>
      </c>
      <c r="E40" s="28">
        <v>1</v>
      </c>
      <c r="F40" s="26">
        <v>15</v>
      </c>
      <c r="G40" s="28">
        <f t="shared" si="1"/>
        <v>12</v>
      </c>
      <c r="H40" s="28">
        <f t="shared" si="0"/>
        <v>12</v>
      </c>
    </row>
    <row r="41" spans="1:8" ht="21" customHeight="1">
      <c r="A41" s="28">
        <v>32</v>
      </c>
      <c r="B41" s="140" t="s">
        <v>37</v>
      </c>
      <c r="C41" s="28" t="s">
        <v>29</v>
      </c>
      <c r="D41" s="146" t="s">
        <v>112</v>
      </c>
      <c r="E41" s="28">
        <v>1</v>
      </c>
      <c r="F41" s="26">
        <v>21</v>
      </c>
      <c r="G41" s="28">
        <f t="shared" si="1"/>
        <v>16.8</v>
      </c>
      <c r="H41" s="28">
        <f t="shared" si="0"/>
        <v>16.8</v>
      </c>
    </row>
    <row r="42" spans="1:8" ht="21" customHeight="1">
      <c r="A42" s="28">
        <v>33</v>
      </c>
      <c r="B42" s="110" t="s">
        <v>27</v>
      </c>
      <c r="C42" s="28" t="s">
        <v>29</v>
      </c>
      <c r="D42" s="26" t="s">
        <v>28</v>
      </c>
      <c r="E42" s="28">
        <v>1</v>
      </c>
      <c r="F42" s="26">
        <v>56</v>
      </c>
      <c r="G42" s="28">
        <f t="shared" si="1"/>
        <v>44.800000000000004</v>
      </c>
      <c r="H42" s="28">
        <f t="shared" si="0"/>
        <v>44.800000000000004</v>
      </c>
    </row>
    <row r="43" spans="1:8" ht="21" customHeight="1">
      <c r="A43" s="28">
        <v>34</v>
      </c>
      <c r="B43" s="140" t="s">
        <v>41</v>
      </c>
      <c r="C43" s="28" t="s">
        <v>42</v>
      </c>
      <c r="D43" s="28" t="s">
        <v>43</v>
      </c>
      <c r="E43" s="28">
        <v>1</v>
      </c>
      <c r="F43" s="26">
        <v>145</v>
      </c>
      <c r="G43" s="28">
        <f t="shared" si="1"/>
        <v>116</v>
      </c>
      <c r="H43" s="28">
        <f t="shared" si="0"/>
        <v>116</v>
      </c>
    </row>
    <row r="44" spans="1:8" ht="21" customHeight="1">
      <c r="A44" s="28">
        <v>35</v>
      </c>
      <c r="B44" s="140" t="s">
        <v>247</v>
      </c>
      <c r="C44" s="28" t="s">
        <v>29</v>
      </c>
      <c r="D44" s="28" t="s">
        <v>248</v>
      </c>
      <c r="E44" s="28">
        <v>1</v>
      </c>
      <c r="F44" s="26">
        <v>24</v>
      </c>
      <c r="G44" s="28">
        <f t="shared" si="1"/>
        <v>19.200000000000003</v>
      </c>
      <c r="H44" s="28">
        <f t="shared" si="0"/>
        <v>19.200000000000003</v>
      </c>
    </row>
    <row r="45" spans="1:8" ht="21" customHeight="1">
      <c r="A45" s="28">
        <v>36</v>
      </c>
      <c r="B45" s="140" t="s">
        <v>249</v>
      </c>
      <c r="C45" s="28" t="s">
        <v>250</v>
      </c>
      <c r="D45" s="28"/>
      <c r="E45" s="28">
        <v>1</v>
      </c>
      <c r="F45" s="26">
        <v>25</v>
      </c>
      <c r="G45" s="28">
        <f t="shared" si="1"/>
        <v>20</v>
      </c>
      <c r="H45" s="28">
        <f t="shared" si="0"/>
        <v>20</v>
      </c>
    </row>
    <row r="46" spans="1:8" ht="21" customHeight="1">
      <c r="A46" s="28"/>
      <c r="B46" s="110"/>
      <c r="C46" s="26"/>
      <c r="D46" s="26"/>
      <c r="E46" s="28"/>
      <c r="F46" s="28"/>
      <c r="G46" s="26" t="s">
        <v>30</v>
      </c>
      <c r="H46" s="28">
        <f>SUM(H10:H45)</f>
        <v>3742.64</v>
      </c>
    </row>
    <row r="47" spans="1:8" ht="21" customHeight="1">
      <c r="A47" s="147" t="s">
        <v>251</v>
      </c>
      <c r="B47" s="147"/>
      <c r="C47" s="140"/>
      <c r="D47" s="140"/>
      <c r="E47" s="140"/>
      <c r="F47" s="140"/>
      <c r="G47" s="140"/>
      <c r="H47" s="140"/>
    </row>
    <row r="48" spans="1:8" ht="21" customHeight="1">
      <c r="A48" s="28" t="s">
        <v>2</v>
      </c>
      <c r="B48" s="109" t="s">
        <v>3</v>
      </c>
      <c r="C48" s="28" t="s">
        <v>4</v>
      </c>
      <c r="D48" s="28" t="s">
        <v>5</v>
      </c>
      <c r="E48" s="28" t="s">
        <v>6</v>
      </c>
      <c r="F48" s="28" t="s">
        <v>7</v>
      </c>
      <c r="G48" s="28" t="s">
        <v>8</v>
      </c>
      <c r="H48" s="28" t="s">
        <v>9</v>
      </c>
    </row>
    <row r="49" spans="1:8" ht="21" customHeight="1">
      <c r="A49" s="28">
        <v>1</v>
      </c>
      <c r="B49" s="109" t="s">
        <v>252</v>
      </c>
      <c r="C49" s="28" t="s">
        <v>10</v>
      </c>
      <c r="D49" s="28">
        <v>9004</v>
      </c>
      <c r="E49" s="28">
        <v>1</v>
      </c>
      <c r="F49" s="28">
        <v>649</v>
      </c>
      <c r="G49" s="28">
        <f aca="true" t="shared" si="2" ref="G49:G71">F49*(1-$D$8)</f>
        <v>519.2</v>
      </c>
      <c r="H49" s="28">
        <f aca="true" t="shared" si="3" ref="H49:H71">G49*E49</f>
        <v>519.2</v>
      </c>
    </row>
    <row r="50" spans="1:8" ht="21" customHeight="1">
      <c r="A50" s="28"/>
      <c r="B50" s="109" t="s">
        <v>253</v>
      </c>
      <c r="C50" s="28" t="s">
        <v>10</v>
      </c>
      <c r="D50" s="28">
        <v>3720</v>
      </c>
      <c r="E50" s="28">
        <v>1</v>
      </c>
      <c r="F50" s="28">
        <v>439</v>
      </c>
      <c r="G50" s="28">
        <f t="shared" si="2"/>
        <v>351.20000000000005</v>
      </c>
      <c r="H50" s="28">
        <f t="shared" si="3"/>
        <v>351.20000000000005</v>
      </c>
    </row>
    <row r="51" spans="1:8" ht="21" customHeight="1">
      <c r="A51" s="28">
        <v>2</v>
      </c>
      <c r="B51" s="109" t="s">
        <v>241</v>
      </c>
      <c r="C51" s="28" t="s">
        <v>10</v>
      </c>
      <c r="D51" s="28">
        <v>47204</v>
      </c>
      <c r="E51" s="28">
        <v>1</v>
      </c>
      <c r="F51" s="28">
        <v>79.9</v>
      </c>
      <c r="G51" s="28">
        <f t="shared" si="2"/>
        <v>63.92000000000001</v>
      </c>
      <c r="H51" s="28">
        <f t="shared" si="3"/>
        <v>63.92000000000001</v>
      </c>
    </row>
    <row r="52" spans="1:8" ht="21" customHeight="1">
      <c r="A52" s="28">
        <v>3</v>
      </c>
      <c r="B52" s="109" t="s">
        <v>82</v>
      </c>
      <c r="C52" s="28" t="s">
        <v>10</v>
      </c>
      <c r="D52" s="28">
        <v>9040</v>
      </c>
      <c r="E52" s="28">
        <v>1</v>
      </c>
      <c r="F52" s="28">
        <v>650</v>
      </c>
      <c r="G52" s="28">
        <f t="shared" si="2"/>
        <v>520</v>
      </c>
      <c r="H52" s="28">
        <f t="shared" si="3"/>
        <v>520</v>
      </c>
    </row>
    <row r="53" spans="1:8" ht="21" customHeight="1">
      <c r="A53" s="28">
        <v>4</v>
      </c>
      <c r="B53" s="143" t="s">
        <v>243</v>
      </c>
      <c r="C53" s="26" t="s">
        <v>12</v>
      </c>
      <c r="D53" s="26">
        <v>9101</v>
      </c>
      <c r="E53" s="26">
        <v>1</v>
      </c>
      <c r="F53" s="26">
        <v>91.9</v>
      </c>
      <c r="G53" s="28">
        <f t="shared" si="2"/>
        <v>73.52000000000001</v>
      </c>
      <c r="H53" s="28">
        <f t="shared" si="3"/>
        <v>73.52000000000001</v>
      </c>
    </row>
    <row r="54" spans="1:8" ht="21" customHeight="1">
      <c r="A54" s="28">
        <v>5</v>
      </c>
      <c r="B54" s="109" t="s">
        <v>13</v>
      </c>
      <c r="C54" s="28" t="s">
        <v>10</v>
      </c>
      <c r="D54" s="144" t="s">
        <v>14</v>
      </c>
      <c r="E54" s="28">
        <v>1</v>
      </c>
      <c r="F54" s="28">
        <v>81.9</v>
      </c>
      <c r="G54" s="28">
        <f t="shared" si="2"/>
        <v>65.52000000000001</v>
      </c>
      <c r="H54" s="28">
        <f t="shared" si="3"/>
        <v>65.52000000000001</v>
      </c>
    </row>
    <row r="55" spans="1:8" ht="21" customHeight="1">
      <c r="A55" s="28">
        <v>6</v>
      </c>
      <c r="B55" s="140" t="s">
        <v>22</v>
      </c>
      <c r="C55" s="28" t="s">
        <v>23</v>
      </c>
      <c r="D55" s="146" t="s">
        <v>24</v>
      </c>
      <c r="E55" s="28">
        <v>1</v>
      </c>
      <c r="F55" s="28">
        <v>10</v>
      </c>
      <c r="G55" s="28">
        <f t="shared" si="2"/>
        <v>8</v>
      </c>
      <c r="H55" s="28">
        <f t="shared" si="3"/>
        <v>8</v>
      </c>
    </row>
    <row r="56" spans="1:8" ht="21" customHeight="1">
      <c r="A56" s="28">
        <v>7</v>
      </c>
      <c r="B56" s="110" t="s">
        <v>27</v>
      </c>
      <c r="C56" s="26" t="s">
        <v>23</v>
      </c>
      <c r="D56" s="26" t="s">
        <v>28</v>
      </c>
      <c r="E56" s="28">
        <v>1</v>
      </c>
      <c r="F56" s="28">
        <v>59</v>
      </c>
      <c r="G56" s="28">
        <f t="shared" si="2"/>
        <v>47.2</v>
      </c>
      <c r="H56" s="28">
        <f t="shared" si="3"/>
        <v>47.2</v>
      </c>
    </row>
    <row r="57" spans="1:8" ht="21" customHeight="1">
      <c r="A57" s="28">
        <v>8</v>
      </c>
      <c r="B57" s="140" t="s">
        <v>36</v>
      </c>
      <c r="C57" s="28" t="s">
        <v>10</v>
      </c>
      <c r="D57" s="146">
        <v>62503</v>
      </c>
      <c r="E57" s="28">
        <v>1</v>
      </c>
      <c r="F57" s="28">
        <v>24.9</v>
      </c>
      <c r="G57" s="28">
        <f t="shared" si="2"/>
        <v>19.92</v>
      </c>
      <c r="H57" s="28">
        <f t="shared" si="3"/>
        <v>19.92</v>
      </c>
    </row>
    <row r="58" spans="1:8" ht="21" customHeight="1">
      <c r="A58" s="28">
        <v>9</v>
      </c>
      <c r="B58" s="148" t="s">
        <v>254</v>
      </c>
      <c r="C58" s="149" t="s">
        <v>255</v>
      </c>
      <c r="D58" s="149">
        <v>7504</v>
      </c>
      <c r="E58" s="149">
        <v>1</v>
      </c>
      <c r="F58" s="149">
        <v>320</v>
      </c>
      <c r="G58" s="28">
        <f t="shared" si="2"/>
        <v>256</v>
      </c>
      <c r="H58" s="28">
        <f t="shared" si="3"/>
        <v>256</v>
      </c>
    </row>
    <row r="59" spans="1:8" ht="21" customHeight="1">
      <c r="A59" s="28">
        <v>10</v>
      </c>
      <c r="B59" s="150" t="s">
        <v>87</v>
      </c>
      <c r="C59" s="151" t="s">
        <v>23</v>
      </c>
      <c r="D59" s="151" t="s">
        <v>85</v>
      </c>
      <c r="E59" s="151">
        <v>1</v>
      </c>
      <c r="F59" s="151">
        <v>160</v>
      </c>
      <c r="G59" s="28">
        <f t="shared" si="2"/>
        <v>128</v>
      </c>
      <c r="H59" s="28">
        <f t="shared" si="3"/>
        <v>128</v>
      </c>
    </row>
    <row r="60" spans="1:8" s="23" customFormat="1" ht="21" customHeight="1">
      <c r="A60" s="28">
        <v>11</v>
      </c>
      <c r="B60" s="110" t="s">
        <v>105</v>
      </c>
      <c r="C60" s="151" t="s">
        <v>10</v>
      </c>
      <c r="D60" s="26">
        <v>3850</v>
      </c>
      <c r="E60" s="28">
        <v>1</v>
      </c>
      <c r="F60" s="28">
        <v>65.9</v>
      </c>
      <c r="G60" s="28">
        <f t="shared" si="2"/>
        <v>52.720000000000006</v>
      </c>
      <c r="H60" s="28">
        <f t="shared" si="3"/>
        <v>52.720000000000006</v>
      </c>
    </row>
    <row r="61" spans="1:8" s="23" customFormat="1" ht="21" customHeight="1">
      <c r="A61" s="28">
        <v>12</v>
      </c>
      <c r="B61" s="110" t="s">
        <v>106</v>
      </c>
      <c r="C61" s="151" t="s">
        <v>10</v>
      </c>
      <c r="D61" s="26">
        <v>3109</v>
      </c>
      <c r="E61" s="28">
        <v>1</v>
      </c>
      <c r="F61" s="28">
        <v>51.9</v>
      </c>
      <c r="G61" s="28">
        <f t="shared" si="2"/>
        <v>41.52</v>
      </c>
      <c r="H61" s="28">
        <f t="shared" si="3"/>
        <v>41.52</v>
      </c>
    </row>
    <row r="62" spans="1:8" ht="21" customHeight="1">
      <c r="A62" s="28">
        <v>13</v>
      </c>
      <c r="B62" s="110" t="s">
        <v>256</v>
      </c>
      <c r="C62" s="26" t="s">
        <v>23</v>
      </c>
      <c r="D62" s="26" t="s">
        <v>257</v>
      </c>
      <c r="E62" s="28">
        <v>1</v>
      </c>
      <c r="F62" s="28">
        <v>120</v>
      </c>
      <c r="G62" s="28">
        <f t="shared" si="2"/>
        <v>96</v>
      </c>
      <c r="H62" s="28">
        <f t="shared" si="3"/>
        <v>96</v>
      </c>
    </row>
    <row r="63" spans="1:8" ht="21" customHeight="1">
      <c r="A63" s="28">
        <v>14</v>
      </c>
      <c r="B63" s="140" t="s">
        <v>258</v>
      </c>
      <c r="C63" s="28" t="s">
        <v>10</v>
      </c>
      <c r="D63" s="28">
        <v>75142</v>
      </c>
      <c r="E63" s="28">
        <v>1</v>
      </c>
      <c r="F63" s="28">
        <v>79</v>
      </c>
      <c r="G63" s="28">
        <f t="shared" si="2"/>
        <v>63.2</v>
      </c>
      <c r="H63" s="28">
        <f t="shared" si="3"/>
        <v>63.2</v>
      </c>
    </row>
    <row r="64" spans="1:8" ht="21" customHeight="1">
      <c r="A64" s="28">
        <v>15</v>
      </c>
      <c r="B64" s="152" t="s">
        <v>259</v>
      </c>
      <c r="C64" s="28" t="s">
        <v>10</v>
      </c>
      <c r="D64" s="153">
        <v>3220</v>
      </c>
      <c r="E64" s="153">
        <v>1</v>
      </c>
      <c r="F64" s="153">
        <v>49</v>
      </c>
      <c r="G64" s="28">
        <f t="shared" si="2"/>
        <v>39.2</v>
      </c>
      <c r="H64" s="28">
        <f t="shared" si="3"/>
        <v>39.2</v>
      </c>
    </row>
    <row r="65" spans="1:8" s="155" customFormat="1" ht="21" customHeight="1">
      <c r="A65" s="28">
        <v>16</v>
      </c>
      <c r="B65" s="154" t="s">
        <v>131</v>
      </c>
      <c r="C65" s="153" t="s">
        <v>10</v>
      </c>
      <c r="D65" s="153">
        <v>3131</v>
      </c>
      <c r="E65" s="153">
        <v>1</v>
      </c>
      <c r="F65" s="153">
        <v>27.9</v>
      </c>
      <c r="G65" s="28">
        <f t="shared" si="2"/>
        <v>22.32</v>
      </c>
      <c r="H65" s="28">
        <f t="shared" si="3"/>
        <v>22.32</v>
      </c>
    </row>
    <row r="66" spans="1:8" s="156" customFormat="1" ht="21" customHeight="1">
      <c r="A66" s="28">
        <v>17</v>
      </c>
      <c r="B66" s="140" t="s">
        <v>132</v>
      </c>
      <c r="C66" s="153" t="s">
        <v>10</v>
      </c>
      <c r="D66" s="28" t="s">
        <v>133</v>
      </c>
      <c r="E66" s="28">
        <v>1</v>
      </c>
      <c r="F66" s="28">
        <v>49</v>
      </c>
      <c r="G66" s="28">
        <f t="shared" si="2"/>
        <v>39.2</v>
      </c>
      <c r="H66" s="28">
        <f t="shared" si="3"/>
        <v>39.2</v>
      </c>
    </row>
    <row r="67" spans="1:8" s="156" customFormat="1" ht="21" customHeight="1">
      <c r="A67" s="28">
        <v>19</v>
      </c>
      <c r="B67" s="140" t="s">
        <v>134</v>
      </c>
      <c r="C67" s="153" t="s">
        <v>10</v>
      </c>
      <c r="D67" s="28">
        <v>9315</v>
      </c>
      <c r="E67" s="28">
        <v>1</v>
      </c>
      <c r="F67" s="28">
        <v>93</v>
      </c>
      <c r="G67" s="28">
        <f t="shared" si="2"/>
        <v>74.4</v>
      </c>
      <c r="H67" s="28">
        <f t="shared" si="3"/>
        <v>74.4</v>
      </c>
    </row>
    <row r="68" spans="1:8" s="155" customFormat="1" ht="21" customHeight="1">
      <c r="A68" s="28">
        <v>23</v>
      </c>
      <c r="B68" s="140" t="s">
        <v>41</v>
      </c>
      <c r="C68" s="28" t="s">
        <v>42</v>
      </c>
      <c r="D68" s="28" t="s">
        <v>43</v>
      </c>
      <c r="E68" s="28">
        <v>1</v>
      </c>
      <c r="F68" s="26">
        <v>143.75</v>
      </c>
      <c r="G68" s="28">
        <f t="shared" si="2"/>
        <v>115</v>
      </c>
      <c r="H68" s="28">
        <f t="shared" si="3"/>
        <v>115</v>
      </c>
    </row>
    <row r="69" spans="1:8" s="155" customFormat="1" ht="21" customHeight="1">
      <c r="A69" s="28">
        <v>24</v>
      </c>
      <c r="B69" s="150" t="s">
        <v>260</v>
      </c>
      <c r="C69" s="151" t="s">
        <v>23</v>
      </c>
      <c r="D69" s="151" t="s">
        <v>85</v>
      </c>
      <c r="E69" s="151">
        <v>1</v>
      </c>
      <c r="F69" s="26">
        <v>312.5</v>
      </c>
      <c r="G69" s="28">
        <f t="shared" si="2"/>
        <v>250</v>
      </c>
      <c r="H69" s="28">
        <f t="shared" si="3"/>
        <v>250</v>
      </c>
    </row>
    <row r="70" spans="1:8" s="155" customFormat="1" ht="21" customHeight="1">
      <c r="A70" s="28">
        <v>25</v>
      </c>
      <c r="B70" s="110" t="s">
        <v>261</v>
      </c>
      <c r="C70" s="26" t="s">
        <v>29</v>
      </c>
      <c r="D70" s="26"/>
      <c r="E70" s="28">
        <v>1</v>
      </c>
      <c r="F70" s="26">
        <v>6.25</v>
      </c>
      <c r="G70" s="28">
        <f t="shared" si="2"/>
        <v>5</v>
      </c>
      <c r="H70" s="28">
        <f t="shared" si="3"/>
        <v>5</v>
      </c>
    </row>
    <row r="71" spans="1:8" s="155" customFormat="1" ht="21" customHeight="1">
      <c r="A71" s="28">
        <v>26</v>
      </c>
      <c r="B71" s="110" t="s">
        <v>262</v>
      </c>
      <c r="C71" s="26" t="s">
        <v>29</v>
      </c>
      <c r="D71" s="26"/>
      <c r="E71" s="28">
        <v>1</v>
      </c>
      <c r="F71" s="26">
        <v>56.25</v>
      </c>
      <c r="G71" s="28">
        <f t="shared" si="2"/>
        <v>45</v>
      </c>
      <c r="H71" s="28">
        <f t="shared" si="3"/>
        <v>45</v>
      </c>
    </row>
    <row r="72" spans="1:8" ht="21" customHeight="1">
      <c r="A72" s="28"/>
      <c r="B72" s="110"/>
      <c r="C72" s="151"/>
      <c r="D72" s="26"/>
      <c r="E72" s="28"/>
      <c r="F72" s="28"/>
      <c r="G72" s="26" t="s">
        <v>30</v>
      </c>
      <c r="H72" s="28">
        <f>SUM(H49:H71)</f>
        <v>2896.04</v>
      </c>
    </row>
    <row r="73" spans="1:8" ht="21" customHeight="1">
      <c r="A73" s="110" t="s">
        <v>263</v>
      </c>
      <c r="B73" s="110"/>
      <c r="C73" s="110"/>
      <c r="D73" s="110"/>
      <c r="E73" s="110"/>
      <c r="F73" s="110"/>
      <c r="G73" s="110"/>
      <c r="H73" s="110"/>
    </row>
    <row r="74" spans="1:8" ht="21" customHeight="1">
      <c r="A74" s="28">
        <v>1</v>
      </c>
      <c r="B74" s="109" t="s">
        <v>232</v>
      </c>
      <c r="C74" s="28" t="s">
        <v>10</v>
      </c>
      <c r="D74" s="28">
        <v>9014</v>
      </c>
      <c r="E74" s="28">
        <v>1</v>
      </c>
      <c r="F74" s="28">
        <v>1399</v>
      </c>
      <c r="G74" s="28">
        <f aca="true" t="shared" si="4" ref="G74:G103">F74*(1-$D$8)</f>
        <v>1119.2</v>
      </c>
      <c r="H74" s="28">
        <f aca="true" t="shared" si="5" ref="H74:H103">G74*E74</f>
        <v>1119.2</v>
      </c>
    </row>
    <row r="75" spans="1:8" s="23" customFormat="1" ht="21" customHeight="1">
      <c r="A75" s="28">
        <v>2</v>
      </c>
      <c r="B75" s="110" t="s">
        <v>122</v>
      </c>
      <c r="C75" s="26" t="s">
        <v>12</v>
      </c>
      <c r="D75" s="26">
        <v>47204</v>
      </c>
      <c r="E75" s="26">
        <v>1</v>
      </c>
      <c r="F75" s="26">
        <v>82.9</v>
      </c>
      <c r="G75" s="28">
        <f t="shared" si="4"/>
        <v>66.32000000000001</v>
      </c>
      <c r="H75" s="28">
        <f t="shared" si="5"/>
        <v>66.32000000000001</v>
      </c>
    </row>
    <row r="76" spans="1:8" ht="21" customHeight="1">
      <c r="A76" s="28">
        <v>3</v>
      </c>
      <c r="B76" s="143" t="s">
        <v>264</v>
      </c>
      <c r="C76" s="26" t="s">
        <v>12</v>
      </c>
      <c r="D76" s="26">
        <v>47225</v>
      </c>
      <c r="E76" s="26">
        <v>1</v>
      </c>
      <c r="F76" s="26">
        <v>103.9</v>
      </c>
      <c r="G76" s="28">
        <f t="shared" si="4"/>
        <v>83.12</v>
      </c>
      <c r="H76" s="28">
        <f t="shared" si="5"/>
        <v>83.12</v>
      </c>
    </row>
    <row r="77" spans="1:8" ht="21" customHeight="1">
      <c r="A77" s="28">
        <v>4</v>
      </c>
      <c r="B77" s="110" t="s">
        <v>11</v>
      </c>
      <c r="C77" s="26" t="s">
        <v>12</v>
      </c>
      <c r="D77" s="26">
        <v>9306</v>
      </c>
      <c r="E77" s="26">
        <v>1</v>
      </c>
      <c r="F77" s="26">
        <v>115</v>
      </c>
      <c r="G77" s="28">
        <f t="shared" si="4"/>
        <v>92</v>
      </c>
      <c r="H77" s="28">
        <f t="shared" si="5"/>
        <v>92</v>
      </c>
    </row>
    <row r="78" spans="1:8" ht="21" customHeight="1">
      <c r="A78" s="28">
        <v>5</v>
      </c>
      <c r="B78" s="110" t="s">
        <v>45</v>
      </c>
      <c r="C78" s="26" t="s">
        <v>12</v>
      </c>
      <c r="D78" s="26" t="s">
        <v>238</v>
      </c>
      <c r="E78" s="26">
        <v>1</v>
      </c>
      <c r="F78" s="26">
        <v>53.9</v>
      </c>
      <c r="G78" s="28">
        <f t="shared" si="4"/>
        <v>43.120000000000005</v>
      </c>
      <c r="H78" s="28">
        <f t="shared" si="5"/>
        <v>43.120000000000005</v>
      </c>
    </row>
    <row r="79" spans="1:8" ht="21" customHeight="1">
      <c r="A79" s="28">
        <v>6</v>
      </c>
      <c r="B79" s="110" t="s">
        <v>46</v>
      </c>
      <c r="C79" s="26" t="s">
        <v>12</v>
      </c>
      <c r="D79" s="26">
        <v>71103</v>
      </c>
      <c r="E79" s="26">
        <v>1</v>
      </c>
      <c r="F79" s="26">
        <v>87.9</v>
      </c>
      <c r="G79" s="28">
        <f t="shared" si="4"/>
        <v>70.32000000000001</v>
      </c>
      <c r="H79" s="28">
        <f t="shared" si="5"/>
        <v>70.32000000000001</v>
      </c>
    </row>
    <row r="80" spans="1:8" ht="21" customHeight="1">
      <c r="A80" s="28">
        <v>7</v>
      </c>
      <c r="B80" s="110" t="s">
        <v>47</v>
      </c>
      <c r="C80" s="26" t="s">
        <v>12</v>
      </c>
      <c r="D80" s="26">
        <v>70512</v>
      </c>
      <c r="E80" s="26">
        <v>1</v>
      </c>
      <c r="F80" s="26">
        <v>32.9</v>
      </c>
      <c r="G80" s="28">
        <f t="shared" si="4"/>
        <v>26.32</v>
      </c>
      <c r="H80" s="28">
        <f t="shared" si="5"/>
        <v>26.32</v>
      </c>
    </row>
    <row r="81" spans="1:8" ht="21" customHeight="1">
      <c r="A81" s="28">
        <v>8</v>
      </c>
      <c r="B81" s="143" t="s">
        <v>243</v>
      </c>
      <c r="C81" s="26" t="s">
        <v>12</v>
      </c>
      <c r="D81" s="26">
        <v>9101</v>
      </c>
      <c r="E81" s="26">
        <v>1</v>
      </c>
      <c r="F81" s="26">
        <v>105.9</v>
      </c>
      <c r="G81" s="28">
        <f t="shared" si="4"/>
        <v>84.72000000000001</v>
      </c>
      <c r="H81" s="28">
        <f t="shared" si="5"/>
        <v>84.72000000000001</v>
      </c>
    </row>
    <row r="82" spans="1:8" ht="21" customHeight="1">
      <c r="A82" s="28">
        <v>9</v>
      </c>
      <c r="B82" s="109" t="s">
        <v>13</v>
      </c>
      <c r="C82" s="28" t="s">
        <v>10</v>
      </c>
      <c r="D82" s="144" t="s">
        <v>14</v>
      </c>
      <c r="E82" s="28">
        <v>1</v>
      </c>
      <c r="F82" s="28">
        <v>84.9</v>
      </c>
      <c r="G82" s="28">
        <f t="shared" si="4"/>
        <v>67.92</v>
      </c>
      <c r="H82" s="28">
        <f t="shared" si="5"/>
        <v>67.92</v>
      </c>
    </row>
    <row r="83" spans="1:8" ht="21" customHeight="1">
      <c r="A83" s="28">
        <v>10</v>
      </c>
      <c r="B83" s="143" t="s">
        <v>265</v>
      </c>
      <c r="C83" s="26" t="s">
        <v>12</v>
      </c>
      <c r="D83" s="26">
        <v>92304</v>
      </c>
      <c r="E83" s="26">
        <v>1</v>
      </c>
      <c r="F83" s="26">
        <v>90.9</v>
      </c>
      <c r="G83" s="28">
        <f t="shared" si="4"/>
        <v>72.72000000000001</v>
      </c>
      <c r="H83" s="28">
        <f t="shared" si="5"/>
        <v>72.72000000000001</v>
      </c>
    </row>
    <row r="84" spans="1:8" ht="21" customHeight="1">
      <c r="A84" s="28">
        <v>11</v>
      </c>
      <c r="B84" s="143" t="s">
        <v>266</v>
      </c>
      <c r="C84" s="26" t="s">
        <v>12</v>
      </c>
      <c r="D84" s="26">
        <v>93103</v>
      </c>
      <c r="E84" s="26">
        <v>1</v>
      </c>
      <c r="F84" s="26">
        <v>74.9</v>
      </c>
      <c r="G84" s="28">
        <f t="shared" si="4"/>
        <v>59.92000000000001</v>
      </c>
      <c r="H84" s="28">
        <f t="shared" si="5"/>
        <v>59.92000000000001</v>
      </c>
    </row>
    <row r="85" spans="1:8" ht="21" customHeight="1">
      <c r="A85" s="28">
        <v>12</v>
      </c>
      <c r="B85" s="143" t="s">
        <v>267</v>
      </c>
      <c r="C85" s="26" t="s">
        <v>12</v>
      </c>
      <c r="D85" s="26">
        <v>71601</v>
      </c>
      <c r="E85" s="26">
        <v>1</v>
      </c>
      <c r="F85" s="26">
        <v>127.9</v>
      </c>
      <c r="G85" s="28">
        <f t="shared" si="4"/>
        <v>102.32000000000001</v>
      </c>
      <c r="H85" s="28">
        <f t="shared" si="5"/>
        <v>102.32000000000001</v>
      </c>
    </row>
    <row r="86" spans="1:8" ht="21" customHeight="1">
      <c r="A86" s="28">
        <v>13</v>
      </c>
      <c r="B86" s="143" t="s">
        <v>49</v>
      </c>
      <c r="C86" s="26" t="s">
        <v>12</v>
      </c>
      <c r="D86" s="26">
        <v>71401</v>
      </c>
      <c r="E86" s="26">
        <v>1</v>
      </c>
      <c r="F86" s="26">
        <v>120.9</v>
      </c>
      <c r="G86" s="28">
        <f t="shared" si="4"/>
        <v>96.72000000000001</v>
      </c>
      <c r="H86" s="28">
        <f t="shared" si="5"/>
        <v>96.72000000000001</v>
      </c>
    </row>
    <row r="87" spans="1:8" ht="21" customHeight="1">
      <c r="A87" s="28">
        <v>14</v>
      </c>
      <c r="B87" s="143" t="s">
        <v>268</v>
      </c>
      <c r="C87" s="26" t="s">
        <v>12</v>
      </c>
      <c r="D87" s="26">
        <v>7150</v>
      </c>
      <c r="E87" s="26">
        <v>1</v>
      </c>
      <c r="F87" s="26">
        <v>109.9</v>
      </c>
      <c r="G87" s="28">
        <f t="shared" si="4"/>
        <v>87.92000000000002</v>
      </c>
      <c r="H87" s="28">
        <f t="shared" si="5"/>
        <v>87.92000000000002</v>
      </c>
    </row>
    <row r="88" spans="1:8" ht="21" customHeight="1">
      <c r="A88" s="28">
        <v>15</v>
      </c>
      <c r="B88" s="143" t="s">
        <v>50</v>
      </c>
      <c r="C88" s="26" t="s">
        <v>12</v>
      </c>
      <c r="D88" s="26">
        <v>93405</v>
      </c>
      <c r="E88" s="26">
        <v>1</v>
      </c>
      <c r="F88" s="26">
        <v>93.9</v>
      </c>
      <c r="G88" s="28">
        <f t="shared" si="4"/>
        <v>75.12</v>
      </c>
      <c r="H88" s="28">
        <f t="shared" si="5"/>
        <v>75.12</v>
      </c>
    </row>
    <row r="89" spans="1:8" ht="21" customHeight="1">
      <c r="A89" s="28">
        <v>16</v>
      </c>
      <c r="B89" s="143" t="s">
        <v>269</v>
      </c>
      <c r="C89" s="26" t="s">
        <v>12</v>
      </c>
      <c r="D89" s="26">
        <v>91314</v>
      </c>
      <c r="E89" s="26">
        <v>1</v>
      </c>
      <c r="F89" s="26">
        <v>24.9</v>
      </c>
      <c r="G89" s="28">
        <f t="shared" si="4"/>
        <v>19.92</v>
      </c>
      <c r="H89" s="28">
        <f t="shared" si="5"/>
        <v>19.92</v>
      </c>
    </row>
    <row r="90" spans="1:8" ht="21" customHeight="1">
      <c r="A90" s="28">
        <v>17</v>
      </c>
      <c r="B90" s="143" t="s">
        <v>51</v>
      </c>
      <c r="C90" s="26" t="s">
        <v>12</v>
      </c>
      <c r="D90" s="26" t="s">
        <v>270</v>
      </c>
      <c r="E90" s="26">
        <v>1</v>
      </c>
      <c r="F90" s="26">
        <v>13.9</v>
      </c>
      <c r="G90" s="28">
        <f t="shared" si="4"/>
        <v>11.120000000000001</v>
      </c>
      <c r="H90" s="28">
        <f t="shared" si="5"/>
        <v>11.120000000000001</v>
      </c>
    </row>
    <row r="91" spans="1:8" ht="21" customHeight="1">
      <c r="A91" s="28">
        <v>18</v>
      </c>
      <c r="B91" s="140" t="s">
        <v>52</v>
      </c>
      <c r="C91" s="28" t="s">
        <v>10</v>
      </c>
      <c r="D91" s="146">
        <v>70816</v>
      </c>
      <c r="E91" s="28">
        <v>1</v>
      </c>
      <c r="F91" s="28">
        <v>159.9</v>
      </c>
      <c r="G91" s="28">
        <f t="shared" si="4"/>
        <v>127.92000000000002</v>
      </c>
      <c r="H91" s="28">
        <f t="shared" si="5"/>
        <v>127.92000000000002</v>
      </c>
    </row>
    <row r="92" spans="1:8" ht="21" customHeight="1">
      <c r="A92" s="28">
        <v>19</v>
      </c>
      <c r="B92" s="109" t="s">
        <v>56</v>
      </c>
      <c r="C92" s="28" t="s">
        <v>10</v>
      </c>
      <c r="D92" s="28">
        <v>92902</v>
      </c>
      <c r="E92" s="28">
        <v>1</v>
      </c>
      <c r="F92" s="28">
        <v>157.9</v>
      </c>
      <c r="G92" s="28">
        <f t="shared" si="4"/>
        <v>126.32000000000001</v>
      </c>
      <c r="H92" s="28">
        <f t="shared" si="5"/>
        <v>126.32000000000001</v>
      </c>
    </row>
    <row r="93" spans="1:8" ht="21" customHeight="1">
      <c r="A93" s="28">
        <v>20</v>
      </c>
      <c r="B93" s="28" t="s">
        <v>271</v>
      </c>
      <c r="C93" s="28" t="s">
        <v>10</v>
      </c>
      <c r="D93" s="28">
        <v>9812</v>
      </c>
      <c r="E93" s="28">
        <v>1</v>
      </c>
      <c r="F93" s="28">
        <v>899</v>
      </c>
      <c r="G93" s="28">
        <f t="shared" si="4"/>
        <v>719.2</v>
      </c>
      <c r="H93" s="28">
        <f t="shared" si="5"/>
        <v>719.2</v>
      </c>
    </row>
    <row r="94" spans="1:8" ht="21" customHeight="1">
      <c r="A94" s="28">
        <v>21</v>
      </c>
      <c r="B94" s="143" t="s">
        <v>272</v>
      </c>
      <c r="C94" s="26" t="s">
        <v>88</v>
      </c>
      <c r="D94" s="26" t="s">
        <v>103</v>
      </c>
      <c r="E94" s="28">
        <v>1</v>
      </c>
      <c r="F94" s="26">
        <v>612.5</v>
      </c>
      <c r="G94" s="28">
        <f t="shared" si="4"/>
        <v>490</v>
      </c>
      <c r="H94" s="28">
        <f t="shared" si="5"/>
        <v>490</v>
      </c>
    </row>
    <row r="95" spans="1:8" ht="21" customHeight="1">
      <c r="A95" s="28">
        <v>22</v>
      </c>
      <c r="B95" s="110" t="s">
        <v>44</v>
      </c>
      <c r="C95" s="26" t="s">
        <v>29</v>
      </c>
      <c r="D95" s="26" t="s">
        <v>273</v>
      </c>
      <c r="E95" s="26">
        <v>1</v>
      </c>
      <c r="F95" s="26">
        <v>75</v>
      </c>
      <c r="G95" s="28">
        <f t="shared" si="4"/>
        <v>60</v>
      </c>
      <c r="H95" s="28">
        <f t="shared" si="5"/>
        <v>60</v>
      </c>
    </row>
    <row r="96" spans="1:8" ht="21" customHeight="1">
      <c r="A96" s="28">
        <v>23</v>
      </c>
      <c r="B96" s="110" t="s">
        <v>274</v>
      </c>
      <c r="C96" s="26" t="s">
        <v>275</v>
      </c>
      <c r="D96" s="26"/>
      <c r="E96" s="26">
        <v>1</v>
      </c>
      <c r="F96" s="26">
        <v>325</v>
      </c>
      <c r="G96" s="28">
        <f t="shared" si="4"/>
        <v>260</v>
      </c>
      <c r="H96" s="28">
        <f t="shared" si="5"/>
        <v>260</v>
      </c>
    </row>
    <row r="97" spans="1:8" ht="21" customHeight="1">
      <c r="A97" s="28">
        <v>24</v>
      </c>
      <c r="B97" s="110" t="s">
        <v>276</v>
      </c>
      <c r="C97" s="26" t="s">
        <v>275</v>
      </c>
      <c r="D97" s="26"/>
      <c r="E97" s="26">
        <v>1</v>
      </c>
      <c r="F97" s="26">
        <v>325</v>
      </c>
      <c r="G97" s="28">
        <f t="shared" si="4"/>
        <v>260</v>
      </c>
      <c r="H97" s="28">
        <f t="shared" si="5"/>
        <v>260</v>
      </c>
    </row>
    <row r="98" spans="1:8" ht="21" customHeight="1">
      <c r="A98" s="28">
        <v>25</v>
      </c>
      <c r="B98" s="109" t="s">
        <v>131</v>
      </c>
      <c r="C98" s="28" t="s">
        <v>277</v>
      </c>
      <c r="D98" s="28"/>
      <c r="E98" s="28">
        <v>1</v>
      </c>
      <c r="F98" s="26">
        <v>112.5</v>
      </c>
      <c r="G98" s="28">
        <f t="shared" si="4"/>
        <v>90</v>
      </c>
      <c r="H98" s="28">
        <f t="shared" si="5"/>
        <v>90</v>
      </c>
    </row>
    <row r="99" spans="1:8" ht="21" customHeight="1">
      <c r="A99" s="28">
        <v>26</v>
      </c>
      <c r="B99" s="110" t="s">
        <v>53</v>
      </c>
      <c r="C99" s="26" t="s">
        <v>54</v>
      </c>
      <c r="D99" s="26"/>
      <c r="E99" s="26">
        <v>1</v>
      </c>
      <c r="F99" s="26">
        <v>18.75</v>
      </c>
      <c r="G99" s="28">
        <f t="shared" si="4"/>
        <v>15</v>
      </c>
      <c r="H99" s="28">
        <f t="shared" si="5"/>
        <v>15</v>
      </c>
    </row>
    <row r="100" spans="1:8" ht="21" customHeight="1">
      <c r="A100" s="28">
        <v>27</v>
      </c>
      <c r="B100" s="109" t="s">
        <v>55</v>
      </c>
      <c r="C100" s="26" t="s">
        <v>54</v>
      </c>
      <c r="D100" s="28"/>
      <c r="E100" s="28">
        <v>1</v>
      </c>
      <c r="F100" s="26">
        <v>100</v>
      </c>
      <c r="G100" s="28">
        <f t="shared" si="4"/>
        <v>80</v>
      </c>
      <c r="H100" s="28">
        <f t="shared" si="5"/>
        <v>80</v>
      </c>
    </row>
    <row r="101" spans="1:8" ht="21" customHeight="1">
      <c r="A101" s="28">
        <v>28</v>
      </c>
      <c r="B101" s="148" t="s">
        <v>278</v>
      </c>
      <c r="C101" s="26" t="s">
        <v>54</v>
      </c>
      <c r="D101" s="149"/>
      <c r="E101" s="149">
        <v>2</v>
      </c>
      <c r="F101" s="26">
        <v>187.5</v>
      </c>
      <c r="G101" s="28">
        <f t="shared" si="4"/>
        <v>150</v>
      </c>
      <c r="H101" s="28">
        <f t="shared" si="5"/>
        <v>300</v>
      </c>
    </row>
    <row r="102" spans="1:8" s="23" customFormat="1" ht="21" customHeight="1">
      <c r="A102" s="28"/>
      <c r="B102" s="148" t="s">
        <v>279</v>
      </c>
      <c r="C102" s="26" t="s">
        <v>54</v>
      </c>
      <c r="D102" s="149"/>
      <c r="E102" s="149">
        <v>1</v>
      </c>
      <c r="F102" s="26">
        <v>65</v>
      </c>
      <c r="G102" s="28">
        <f t="shared" si="4"/>
        <v>52</v>
      </c>
      <c r="H102" s="28">
        <f t="shared" si="5"/>
        <v>52</v>
      </c>
    </row>
    <row r="103" spans="1:8" ht="21" customHeight="1">
      <c r="A103" s="28">
        <v>29</v>
      </c>
      <c r="B103" s="109" t="s">
        <v>280</v>
      </c>
      <c r="C103" s="28" t="s">
        <v>277</v>
      </c>
      <c r="D103" s="28" t="s">
        <v>67</v>
      </c>
      <c r="E103" s="28">
        <v>1</v>
      </c>
      <c r="F103" s="26">
        <v>525</v>
      </c>
      <c r="G103" s="28">
        <f t="shared" si="4"/>
        <v>420</v>
      </c>
      <c r="H103" s="28">
        <f t="shared" si="5"/>
        <v>420</v>
      </c>
    </row>
    <row r="104" spans="1:8" ht="21" customHeight="1">
      <c r="A104" s="28"/>
      <c r="B104" s="109"/>
      <c r="C104" s="26"/>
      <c r="D104" s="28"/>
      <c r="E104" s="28"/>
      <c r="F104" s="28"/>
      <c r="G104" s="28" t="s">
        <v>30</v>
      </c>
      <c r="H104" s="28">
        <f>SUM(H74:H103)</f>
        <v>5179.24</v>
      </c>
    </row>
    <row r="105" spans="1:8" ht="21" customHeight="1">
      <c r="A105" s="140" t="s">
        <v>281</v>
      </c>
      <c r="B105" s="140"/>
      <c r="C105" s="140"/>
      <c r="D105" s="140"/>
      <c r="E105" s="140"/>
      <c r="F105" s="140"/>
      <c r="G105" s="140"/>
      <c r="H105" s="140"/>
    </row>
    <row r="106" spans="1:8" ht="21" customHeight="1">
      <c r="A106" s="28">
        <v>1</v>
      </c>
      <c r="B106" s="109" t="s">
        <v>104</v>
      </c>
      <c r="C106" s="28" t="s">
        <v>12</v>
      </c>
      <c r="D106" s="28">
        <v>9510</v>
      </c>
      <c r="E106" s="28">
        <v>1</v>
      </c>
      <c r="F106" s="28">
        <v>211.9</v>
      </c>
      <c r="G106" s="28">
        <f aca="true" t="shared" si="6" ref="G106:G166">F106*(1-$D$8)</f>
        <v>169.52</v>
      </c>
      <c r="H106" s="28">
        <f aca="true" t="shared" si="7" ref="H106:H140">G106*E106</f>
        <v>169.52</v>
      </c>
    </row>
    <row r="107" spans="1:8" ht="21" customHeight="1">
      <c r="A107" s="28">
        <v>2</v>
      </c>
      <c r="B107" s="109" t="s">
        <v>57</v>
      </c>
      <c r="C107" s="28" t="s">
        <v>12</v>
      </c>
      <c r="D107" s="28">
        <v>96312</v>
      </c>
      <c r="E107" s="28">
        <v>1</v>
      </c>
      <c r="F107" s="28">
        <v>1389</v>
      </c>
      <c r="G107" s="28">
        <f t="shared" si="6"/>
        <v>1111.2</v>
      </c>
      <c r="H107" s="28">
        <f t="shared" si="7"/>
        <v>1111.2</v>
      </c>
    </row>
    <row r="108" spans="1:8" ht="21" customHeight="1">
      <c r="A108" s="28">
        <v>3</v>
      </c>
      <c r="B108" s="140" t="s">
        <v>282</v>
      </c>
      <c r="C108" s="28" t="s">
        <v>12</v>
      </c>
      <c r="D108" s="146">
        <v>9055</v>
      </c>
      <c r="E108" s="28">
        <v>1</v>
      </c>
      <c r="F108" s="28">
        <v>539</v>
      </c>
      <c r="G108" s="28">
        <f t="shared" si="6"/>
        <v>431.20000000000005</v>
      </c>
      <c r="H108" s="28">
        <f t="shared" si="7"/>
        <v>431.20000000000005</v>
      </c>
    </row>
    <row r="109" spans="1:8" ht="21" customHeight="1">
      <c r="A109" s="28">
        <v>4</v>
      </c>
      <c r="B109" s="140" t="s">
        <v>58</v>
      </c>
      <c r="C109" s="28" t="s">
        <v>12</v>
      </c>
      <c r="D109" s="146">
        <v>90624</v>
      </c>
      <c r="E109" s="28">
        <v>1</v>
      </c>
      <c r="F109" s="28">
        <v>185</v>
      </c>
      <c r="G109" s="28">
        <f t="shared" si="6"/>
        <v>148</v>
      </c>
      <c r="H109" s="28">
        <f t="shared" si="7"/>
        <v>148</v>
      </c>
    </row>
    <row r="110" spans="1:8" ht="21" customHeight="1">
      <c r="A110" s="28">
        <v>5</v>
      </c>
      <c r="B110" s="140" t="s">
        <v>59</v>
      </c>
      <c r="C110" s="28" t="s">
        <v>12</v>
      </c>
      <c r="D110" s="146">
        <v>90636</v>
      </c>
      <c r="E110" s="28">
        <v>1</v>
      </c>
      <c r="F110" s="28">
        <v>429</v>
      </c>
      <c r="G110" s="28">
        <f t="shared" si="6"/>
        <v>343.20000000000005</v>
      </c>
      <c r="H110" s="28">
        <f t="shared" si="7"/>
        <v>343.20000000000005</v>
      </c>
    </row>
    <row r="111" spans="1:8" ht="21" customHeight="1">
      <c r="A111" s="28">
        <v>6</v>
      </c>
      <c r="B111" s="157" t="s">
        <v>60</v>
      </c>
      <c r="C111" s="28" t="s">
        <v>12</v>
      </c>
      <c r="D111" s="149">
        <v>90652</v>
      </c>
      <c r="E111" s="149">
        <v>1</v>
      </c>
      <c r="F111" s="149">
        <v>309</v>
      </c>
      <c r="G111" s="28">
        <f t="shared" si="6"/>
        <v>247.20000000000002</v>
      </c>
      <c r="H111" s="28">
        <f t="shared" si="7"/>
        <v>247.20000000000002</v>
      </c>
    </row>
    <row r="112" spans="1:8" ht="21" customHeight="1">
      <c r="A112" s="28">
        <v>7</v>
      </c>
      <c r="B112" s="157" t="s">
        <v>61</v>
      </c>
      <c r="C112" s="28" t="s">
        <v>12</v>
      </c>
      <c r="D112" s="149">
        <v>9712</v>
      </c>
      <c r="E112" s="149">
        <v>1</v>
      </c>
      <c r="F112" s="149">
        <v>619</v>
      </c>
      <c r="G112" s="28">
        <f t="shared" si="6"/>
        <v>495.20000000000005</v>
      </c>
      <c r="H112" s="28">
        <f t="shared" si="7"/>
        <v>495.20000000000005</v>
      </c>
    </row>
    <row r="113" spans="1:8" ht="21" customHeight="1">
      <c r="A113" s="28">
        <v>8</v>
      </c>
      <c r="B113" s="157" t="s">
        <v>62</v>
      </c>
      <c r="C113" s="28" t="s">
        <v>12</v>
      </c>
      <c r="D113" s="149">
        <v>9410</v>
      </c>
      <c r="E113" s="149">
        <v>1</v>
      </c>
      <c r="F113" s="149">
        <v>329</v>
      </c>
      <c r="G113" s="28">
        <f t="shared" si="6"/>
        <v>263.2</v>
      </c>
      <c r="H113" s="28">
        <f t="shared" si="7"/>
        <v>263.2</v>
      </c>
    </row>
    <row r="114" spans="1:8" ht="21" customHeight="1">
      <c r="A114" s="28">
        <v>9</v>
      </c>
      <c r="B114" s="157" t="s">
        <v>63</v>
      </c>
      <c r="C114" s="28" t="s">
        <v>12</v>
      </c>
      <c r="D114" s="149">
        <v>97502</v>
      </c>
      <c r="E114" s="149">
        <v>1</v>
      </c>
      <c r="F114" s="149">
        <v>85</v>
      </c>
      <c r="G114" s="28">
        <f t="shared" si="6"/>
        <v>68</v>
      </c>
      <c r="H114" s="28">
        <f t="shared" si="7"/>
        <v>68</v>
      </c>
    </row>
    <row r="115" spans="1:8" ht="21" customHeight="1">
      <c r="A115" s="28">
        <v>10</v>
      </c>
      <c r="B115" s="157" t="s">
        <v>64</v>
      </c>
      <c r="C115" s="28" t="s">
        <v>12</v>
      </c>
      <c r="D115" s="149">
        <v>90658</v>
      </c>
      <c r="E115" s="149">
        <v>1</v>
      </c>
      <c r="F115" s="149">
        <v>205</v>
      </c>
      <c r="G115" s="28">
        <f t="shared" si="6"/>
        <v>164</v>
      </c>
      <c r="H115" s="28">
        <f t="shared" si="7"/>
        <v>164</v>
      </c>
    </row>
    <row r="116" spans="1:8" ht="21" customHeight="1">
      <c r="A116" s="28">
        <v>11</v>
      </c>
      <c r="B116" s="157" t="s">
        <v>64</v>
      </c>
      <c r="C116" s="28" t="s">
        <v>283</v>
      </c>
      <c r="D116" s="149" t="s">
        <v>284</v>
      </c>
      <c r="E116" s="149">
        <v>1</v>
      </c>
      <c r="F116" s="149">
        <v>759</v>
      </c>
      <c r="G116" s="28">
        <f t="shared" si="6"/>
        <v>607.2</v>
      </c>
      <c r="H116" s="28">
        <f t="shared" si="7"/>
        <v>607.2</v>
      </c>
    </row>
    <row r="117" spans="1:8" ht="21" customHeight="1">
      <c r="A117" s="28">
        <v>12</v>
      </c>
      <c r="B117" s="157" t="s">
        <v>100</v>
      </c>
      <c r="C117" s="28" t="s">
        <v>12</v>
      </c>
      <c r="D117" s="149">
        <v>90664</v>
      </c>
      <c r="E117" s="149">
        <v>1</v>
      </c>
      <c r="F117" s="149">
        <v>299</v>
      </c>
      <c r="G117" s="28">
        <f t="shared" si="6"/>
        <v>239.20000000000002</v>
      </c>
      <c r="H117" s="28">
        <f t="shared" si="7"/>
        <v>239.20000000000002</v>
      </c>
    </row>
    <row r="118" spans="1:8" ht="21" customHeight="1">
      <c r="A118" s="28">
        <v>13</v>
      </c>
      <c r="B118" s="157" t="s">
        <v>101</v>
      </c>
      <c r="C118" s="28" t="s">
        <v>12</v>
      </c>
      <c r="D118" s="149">
        <v>9411</v>
      </c>
      <c r="E118" s="149">
        <v>1</v>
      </c>
      <c r="F118" s="149">
        <v>65</v>
      </c>
      <c r="G118" s="28">
        <f t="shared" si="6"/>
        <v>52</v>
      </c>
      <c r="H118" s="28">
        <f t="shared" si="7"/>
        <v>52</v>
      </c>
    </row>
    <row r="119" spans="1:8" ht="21" customHeight="1">
      <c r="A119" s="28">
        <v>14</v>
      </c>
      <c r="B119" s="109" t="s">
        <v>285</v>
      </c>
      <c r="C119" s="28" t="s">
        <v>23</v>
      </c>
      <c r="D119" s="145">
        <v>9703</v>
      </c>
      <c r="E119" s="28">
        <v>1</v>
      </c>
      <c r="F119" s="28">
        <v>399</v>
      </c>
      <c r="G119" s="28">
        <f t="shared" si="6"/>
        <v>319.20000000000005</v>
      </c>
      <c r="H119" s="28">
        <f t="shared" si="7"/>
        <v>319.20000000000005</v>
      </c>
    </row>
    <row r="120" spans="1:8" ht="21" customHeight="1">
      <c r="A120" s="28">
        <v>15</v>
      </c>
      <c r="B120" s="140" t="s">
        <v>39</v>
      </c>
      <c r="C120" s="28" t="s">
        <v>10</v>
      </c>
      <c r="D120" s="146">
        <v>9402</v>
      </c>
      <c r="E120" s="28">
        <v>1</v>
      </c>
      <c r="F120" s="28">
        <v>24.9</v>
      </c>
      <c r="G120" s="28">
        <f t="shared" si="6"/>
        <v>19.92</v>
      </c>
      <c r="H120" s="28">
        <f t="shared" si="7"/>
        <v>19.92</v>
      </c>
    </row>
    <row r="121" spans="1:8" ht="21" customHeight="1">
      <c r="A121" s="28">
        <v>16</v>
      </c>
      <c r="B121" s="140" t="s">
        <v>69</v>
      </c>
      <c r="C121" s="28" t="s">
        <v>10</v>
      </c>
      <c r="D121" s="28">
        <v>95201</v>
      </c>
      <c r="E121" s="28">
        <v>1</v>
      </c>
      <c r="F121" s="28">
        <v>45</v>
      </c>
      <c r="G121" s="28">
        <f t="shared" si="6"/>
        <v>36</v>
      </c>
      <c r="H121" s="28">
        <f t="shared" si="7"/>
        <v>36</v>
      </c>
    </row>
    <row r="122" spans="1:8" ht="21" customHeight="1">
      <c r="A122" s="28">
        <v>17</v>
      </c>
      <c r="B122" s="157" t="s">
        <v>108</v>
      </c>
      <c r="C122" s="158" t="s">
        <v>12</v>
      </c>
      <c r="D122" s="149">
        <v>13902</v>
      </c>
      <c r="E122" s="149">
        <v>2</v>
      </c>
      <c r="F122" s="158">
        <v>172</v>
      </c>
      <c r="G122" s="28">
        <f t="shared" si="6"/>
        <v>137.6</v>
      </c>
      <c r="H122" s="28">
        <f t="shared" si="7"/>
        <v>275.2</v>
      </c>
    </row>
    <row r="123" spans="1:8" ht="21" customHeight="1">
      <c r="A123" s="28">
        <v>18</v>
      </c>
      <c r="B123" s="157" t="s">
        <v>286</v>
      </c>
      <c r="C123" s="158" t="s">
        <v>12</v>
      </c>
      <c r="D123" s="149">
        <v>9327</v>
      </c>
      <c r="E123" s="149">
        <v>1</v>
      </c>
      <c r="F123" s="158">
        <v>295</v>
      </c>
      <c r="G123" s="28">
        <f t="shared" si="6"/>
        <v>236</v>
      </c>
      <c r="H123" s="28">
        <f t="shared" si="7"/>
        <v>236</v>
      </c>
    </row>
    <row r="124" spans="1:8" ht="21" customHeight="1">
      <c r="A124" s="28">
        <v>19</v>
      </c>
      <c r="B124" s="110" t="s">
        <v>287</v>
      </c>
      <c r="C124" s="28" t="s">
        <v>12</v>
      </c>
      <c r="D124" s="26" t="s">
        <v>288</v>
      </c>
      <c r="E124" s="26">
        <v>3</v>
      </c>
      <c r="F124" s="159">
        <v>37.5</v>
      </c>
      <c r="G124" s="28">
        <f t="shared" si="6"/>
        <v>30</v>
      </c>
      <c r="H124" s="28">
        <f t="shared" si="7"/>
        <v>90</v>
      </c>
    </row>
    <row r="125" spans="1:8" ht="21" customHeight="1">
      <c r="A125" s="28">
        <v>20</v>
      </c>
      <c r="B125" s="157" t="s">
        <v>102</v>
      </c>
      <c r="C125" s="28" t="s">
        <v>115</v>
      </c>
      <c r="D125" s="149" t="s">
        <v>103</v>
      </c>
      <c r="E125" s="149">
        <v>1</v>
      </c>
      <c r="F125" s="26">
        <v>100</v>
      </c>
      <c r="G125" s="28">
        <f t="shared" si="6"/>
        <v>80</v>
      </c>
      <c r="H125" s="28">
        <f t="shared" si="7"/>
        <v>80</v>
      </c>
    </row>
    <row r="126" spans="1:8" ht="21" customHeight="1">
      <c r="A126" s="28">
        <v>21</v>
      </c>
      <c r="B126" s="140" t="s">
        <v>289</v>
      </c>
      <c r="C126" s="28" t="s">
        <v>290</v>
      </c>
      <c r="D126" s="146" t="s">
        <v>291</v>
      </c>
      <c r="E126" s="28">
        <v>1</v>
      </c>
      <c r="F126" s="26">
        <v>612.5</v>
      </c>
      <c r="G126" s="28">
        <f t="shared" si="6"/>
        <v>490</v>
      </c>
      <c r="H126" s="28">
        <f t="shared" si="7"/>
        <v>490</v>
      </c>
    </row>
    <row r="127" spans="1:8" ht="21" customHeight="1">
      <c r="A127" s="28">
        <v>22</v>
      </c>
      <c r="B127" s="140" t="s">
        <v>292</v>
      </c>
      <c r="C127" s="28" t="s">
        <v>290</v>
      </c>
      <c r="D127" s="146">
        <v>0.01</v>
      </c>
      <c r="E127" s="28">
        <v>1</v>
      </c>
      <c r="F127" s="26">
        <v>262.5</v>
      </c>
      <c r="G127" s="28">
        <f t="shared" si="6"/>
        <v>210</v>
      </c>
      <c r="H127" s="28">
        <f t="shared" si="7"/>
        <v>210</v>
      </c>
    </row>
    <row r="128" spans="1:8" ht="21" customHeight="1">
      <c r="A128" s="28">
        <v>23</v>
      </c>
      <c r="B128" s="140" t="s">
        <v>293</v>
      </c>
      <c r="C128" s="28" t="s">
        <v>290</v>
      </c>
      <c r="D128" s="146" t="s">
        <v>294</v>
      </c>
      <c r="E128" s="28">
        <v>1</v>
      </c>
      <c r="F128" s="26">
        <v>137.5</v>
      </c>
      <c r="G128" s="28">
        <f t="shared" si="6"/>
        <v>110</v>
      </c>
      <c r="H128" s="28">
        <f t="shared" si="7"/>
        <v>110</v>
      </c>
    </row>
    <row r="129" spans="1:8" ht="21" customHeight="1">
      <c r="A129" s="28">
        <v>24</v>
      </c>
      <c r="B129" s="140" t="s">
        <v>295</v>
      </c>
      <c r="C129" s="28" t="s">
        <v>290</v>
      </c>
      <c r="D129" s="146" t="s">
        <v>296</v>
      </c>
      <c r="E129" s="28">
        <v>1</v>
      </c>
      <c r="F129" s="26">
        <v>450</v>
      </c>
      <c r="G129" s="28">
        <f t="shared" si="6"/>
        <v>360</v>
      </c>
      <c r="H129" s="28">
        <f t="shared" si="7"/>
        <v>360</v>
      </c>
    </row>
    <row r="130" spans="1:8" ht="21" customHeight="1">
      <c r="A130" s="28">
        <v>25</v>
      </c>
      <c r="B130" s="157" t="s">
        <v>65</v>
      </c>
      <c r="C130" s="158" t="s">
        <v>66</v>
      </c>
      <c r="D130" s="149" t="s">
        <v>67</v>
      </c>
      <c r="E130" s="149">
        <v>2</v>
      </c>
      <c r="F130" s="26">
        <v>75</v>
      </c>
      <c r="G130" s="28">
        <f t="shared" si="6"/>
        <v>60</v>
      </c>
      <c r="H130" s="28">
        <f t="shared" si="7"/>
        <v>120</v>
      </c>
    </row>
    <row r="131" spans="1:8" ht="21" customHeight="1">
      <c r="A131" s="28">
        <v>26</v>
      </c>
      <c r="B131" s="157" t="s">
        <v>68</v>
      </c>
      <c r="C131" s="158" t="s">
        <v>66</v>
      </c>
      <c r="D131" s="149" t="s">
        <v>67</v>
      </c>
      <c r="E131" s="149">
        <v>2</v>
      </c>
      <c r="F131" s="26">
        <v>475</v>
      </c>
      <c r="G131" s="28">
        <f t="shared" si="6"/>
        <v>380</v>
      </c>
      <c r="H131" s="28">
        <f t="shared" si="7"/>
        <v>760</v>
      </c>
    </row>
    <row r="132" spans="1:8" ht="21" customHeight="1">
      <c r="A132" s="28">
        <v>27</v>
      </c>
      <c r="B132" s="110" t="s">
        <v>70</v>
      </c>
      <c r="C132" s="26" t="s">
        <v>71</v>
      </c>
      <c r="D132" s="26" t="s">
        <v>72</v>
      </c>
      <c r="E132" s="28">
        <v>1</v>
      </c>
      <c r="F132" s="26">
        <v>218.75</v>
      </c>
      <c r="G132" s="28">
        <f t="shared" si="6"/>
        <v>175</v>
      </c>
      <c r="H132" s="28">
        <f t="shared" si="7"/>
        <v>175</v>
      </c>
    </row>
    <row r="133" spans="1:8" ht="21" customHeight="1">
      <c r="A133" s="28">
        <v>28</v>
      </c>
      <c r="B133" s="110" t="s">
        <v>73</v>
      </c>
      <c r="C133" s="26" t="s">
        <v>71</v>
      </c>
      <c r="D133" s="26" t="s">
        <v>72</v>
      </c>
      <c r="E133" s="28">
        <v>1</v>
      </c>
      <c r="F133" s="26">
        <v>218.75</v>
      </c>
      <c r="G133" s="28">
        <f t="shared" si="6"/>
        <v>175</v>
      </c>
      <c r="H133" s="28">
        <f t="shared" si="7"/>
        <v>175</v>
      </c>
    </row>
    <row r="134" spans="1:8" ht="21" customHeight="1">
      <c r="A134" s="28">
        <v>29</v>
      </c>
      <c r="B134" s="110" t="s">
        <v>297</v>
      </c>
      <c r="C134" s="26" t="s">
        <v>74</v>
      </c>
      <c r="D134" s="26" t="s">
        <v>75</v>
      </c>
      <c r="E134" s="28">
        <v>3</v>
      </c>
      <c r="F134" s="26">
        <v>98.75</v>
      </c>
      <c r="G134" s="28">
        <f t="shared" si="6"/>
        <v>79</v>
      </c>
      <c r="H134" s="28">
        <f t="shared" si="7"/>
        <v>237</v>
      </c>
    </row>
    <row r="135" spans="1:8" ht="21" customHeight="1">
      <c r="A135" s="28">
        <v>30</v>
      </c>
      <c r="B135" s="110" t="s">
        <v>76</v>
      </c>
      <c r="C135" s="26" t="s">
        <v>74</v>
      </c>
      <c r="D135" s="26" t="s">
        <v>77</v>
      </c>
      <c r="E135" s="28">
        <v>1</v>
      </c>
      <c r="F135" s="26">
        <v>325</v>
      </c>
      <c r="G135" s="28">
        <f t="shared" si="6"/>
        <v>260</v>
      </c>
      <c r="H135" s="28">
        <f t="shared" si="7"/>
        <v>260</v>
      </c>
    </row>
    <row r="136" spans="1:8" ht="21" customHeight="1">
      <c r="A136" s="28">
        <v>31</v>
      </c>
      <c r="B136" s="110" t="s">
        <v>78</v>
      </c>
      <c r="C136" s="26" t="s">
        <v>74</v>
      </c>
      <c r="D136" s="26" t="s">
        <v>298</v>
      </c>
      <c r="E136" s="28">
        <v>30</v>
      </c>
      <c r="F136" s="26">
        <v>7</v>
      </c>
      <c r="G136" s="28">
        <f t="shared" si="6"/>
        <v>5.6000000000000005</v>
      </c>
      <c r="H136" s="28">
        <f t="shared" si="7"/>
        <v>168.00000000000003</v>
      </c>
    </row>
    <row r="137" spans="1:8" ht="21" customHeight="1">
      <c r="A137" s="28">
        <v>32</v>
      </c>
      <c r="B137" s="110" t="s">
        <v>79</v>
      </c>
      <c r="C137" s="26" t="s">
        <v>74</v>
      </c>
      <c r="D137" s="26"/>
      <c r="E137" s="28">
        <v>20</v>
      </c>
      <c r="F137" s="26">
        <v>26.25</v>
      </c>
      <c r="G137" s="28">
        <f t="shared" si="6"/>
        <v>21</v>
      </c>
      <c r="H137" s="28">
        <f t="shared" si="7"/>
        <v>420</v>
      </c>
    </row>
    <row r="138" spans="1:8" s="160" customFormat="1" ht="21" customHeight="1">
      <c r="A138" s="28">
        <v>33</v>
      </c>
      <c r="B138" s="110" t="s">
        <v>299</v>
      </c>
      <c r="C138" s="26" t="s">
        <v>74</v>
      </c>
      <c r="D138" s="26"/>
      <c r="E138" s="28">
        <v>10</v>
      </c>
      <c r="F138" s="26">
        <v>37.5</v>
      </c>
      <c r="G138" s="28">
        <f t="shared" si="6"/>
        <v>30</v>
      </c>
      <c r="H138" s="28">
        <f t="shared" si="7"/>
        <v>300</v>
      </c>
    </row>
    <row r="139" spans="1:8" s="160" customFormat="1" ht="21" customHeight="1">
      <c r="A139" s="28">
        <v>34</v>
      </c>
      <c r="B139" s="109" t="s">
        <v>90</v>
      </c>
      <c r="C139" s="28" t="s">
        <v>23</v>
      </c>
      <c r="D139" s="28" t="s">
        <v>91</v>
      </c>
      <c r="E139" s="28">
        <v>1</v>
      </c>
      <c r="F139" s="26">
        <v>400</v>
      </c>
      <c r="G139" s="28">
        <f t="shared" si="6"/>
        <v>320</v>
      </c>
      <c r="H139" s="28">
        <f t="shared" si="7"/>
        <v>320</v>
      </c>
    </row>
    <row r="140" spans="1:8" s="160" customFormat="1" ht="21" customHeight="1">
      <c r="A140" s="28">
        <v>35</v>
      </c>
      <c r="B140" s="109" t="s">
        <v>92</v>
      </c>
      <c r="C140" s="28" t="s">
        <v>23</v>
      </c>
      <c r="D140" s="28"/>
      <c r="E140" s="28">
        <v>3</v>
      </c>
      <c r="F140" s="26">
        <v>87.5</v>
      </c>
      <c r="G140" s="28">
        <f t="shared" si="6"/>
        <v>70</v>
      </c>
      <c r="H140" s="28">
        <f t="shared" si="7"/>
        <v>210</v>
      </c>
    </row>
    <row r="141" spans="1:8" s="160" customFormat="1" ht="21" customHeight="1">
      <c r="A141" s="28">
        <v>36</v>
      </c>
      <c r="B141" s="109" t="s">
        <v>93</v>
      </c>
      <c r="C141" s="28" t="s">
        <v>23</v>
      </c>
      <c r="D141" s="28"/>
      <c r="E141" s="28">
        <v>2</v>
      </c>
      <c r="F141" s="26">
        <v>35.16</v>
      </c>
      <c r="G141" s="28">
        <f t="shared" si="6"/>
        <v>28.128</v>
      </c>
      <c r="H141" s="28">
        <f aca="true" t="shared" si="8" ref="H141:H147">G141*E141</f>
        <v>56.256</v>
      </c>
    </row>
    <row r="142" spans="1:8" s="160" customFormat="1" ht="21" customHeight="1">
      <c r="A142" s="28">
        <v>37</v>
      </c>
      <c r="B142" s="109" t="s">
        <v>94</v>
      </c>
      <c r="C142" s="28" t="s">
        <v>23</v>
      </c>
      <c r="D142" s="28"/>
      <c r="E142" s="28">
        <v>1</v>
      </c>
      <c r="F142" s="26">
        <v>35.16</v>
      </c>
      <c r="G142" s="28">
        <f t="shared" si="6"/>
        <v>28.128</v>
      </c>
      <c r="H142" s="28">
        <f t="shared" si="8"/>
        <v>28.128</v>
      </c>
    </row>
    <row r="143" spans="1:8" ht="21" customHeight="1">
      <c r="A143" s="28">
        <v>38</v>
      </c>
      <c r="B143" s="157" t="s">
        <v>95</v>
      </c>
      <c r="C143" s="158" t="s">
        <v>300</v>
      </c>
      <c r="D143" s="149" t="s">
        <v>301</v>
      </c>
      <c r="E143" s="149">
        <v>1</v>
      </c>
      <c r="F143" s="26">
        <v>93.75</v>
      </c>
      <c r="G143" s="28">
        <f t="shared" si="6"/>
        <v>75</v>
      </c>
      <c r="H143" s="28">
        <f t="shared" si="8"/>
        <v>75</v>
      </c>
    </row>
    <row r="144" spans="1:8" ht="21" customHeight="1">
      <c r="A144" s="28">
        <v>39</v>
      </c>
      <c r="B144" s="157" t="s">
        <v>98</v>
      </c>
      <c r="C144" s="158" t="s">
        <v>23</v>
      </c>
      <c r="D144" s="149"/>
      <c r="E144" s="149">
        <v>1</v>
      </c>
      <c r="F144" s="26">
        <v>175.78</v>
      </c>
      <c r="G144" s="28">
        <f t="shared" si="6"/>
        <v>140.624</v>
      </c>
      <c r="H144" s="28">
        <f t="shared" si="8"/>
        <v>140.624</v>
      </c>
    </row>
    <row r="145" spans="1:8" ht="21" customHeight="1">
      <c r="A145" s="28">
        <v>40</v>
      </c>
      <c r="B145" s="157" t="s">
        <v>116</v>
      </c>
      <c r="C145" s="158" t="s">
        <v>23</v>
      </c>
      <c r="D145" s="149"/>
      <c r="E145" s="149">
        <v>1</v>
      </c>
      <c r="F145" s="26">
        <v>492.19</v>
      </c>
      <c r="G145" s="28">
        <f t="shared" si="6"/>
        <v>393.752</v>
      </c>
      <c r="H145" s="28">
        <f t="shared" si="8"/>
        <v>393.752</v>
      </c>
    </row>
    <row r="146" spans="1:8" ht="21" customHeight="1">
      <c r="A146" s="28">
        <v>41</v>
      </c>
      <c r="B146" s="157" t="s">
        <v>302</v>
      </c>
      <c r="C146" s="158" t="s">
        <v>23</v>
      </c>
      <c r="D146" s="149"/>
      <c r="E146" s="149">
        <v>2</v>
      </c>
      <c r="F146" s="26">
        <v>380</v>
      </c>
      <c r="G146" s="28">
        <f t="shared" si="6"/>
        <v>304</v>
      </c>
      <c r="H146" s="28">
        <f t="shared" si="8"/>
        <v>608</v>
      </c>
    </row>
    <row r="147" spans="1:8" ht="21" customHeight="1">
      <c r="A147" s="28">
        <v>42</v>
      </c>
      <c r="B147" s="157" t="s">
        <v>107</v>
      </c>
      <c r="C147" s="158" t="s">
        <v>23</v>
      </c>
      <c r="D147" s="149" t="s">
        <v>117</v>
      </c>
      <c r="E147" s="149">
        <v>10</v>
      </c>
      <c r="F147" s="26">
        <v>35.16</v>
      </c>
      <c r="G147" s="28">
        <f t="shared" si="6"/>
        <v>28.128</v>
      </c>
      <c r="H147" s="28">
        <f t="shared" si="8"/>
        <v>281.28</v>
      </c>
    </row>
    <row r="148" spans="1:8" ht="21" customHeight="1">
      <c r="A148" s="28">
        <v>43</v>
      </c>
      <c r="B148" s="161" t="s">
        <v>143</v>
      </c>
      <c r="C148" s="162" t="s">
        <v>303</v>
      </c>
      <c r="D148" s="110"/>
      <c r="E148" s="162">
        <v>5</v>
      </c>
      <c r="F148" s="26">
        <v>6.25</v>
      </c>
      <c r="G148" s="28">
        <f t="shared" si="6"/>
        <v>5</v>
      </c>
      <c r="H148" s="163">
        <f>G148*E148</f>
        <v>25</v>
      </c>
    </row>
    <row r="149" spans="1:8" ht="21" customHeight="1">
      <c r="A149" s="28">
        <v>44</v>
      </c>
      <c r="B149" s="161" t="s">
        <v>145</v>
      </c>
      <c r="C149" s="162" t="s">
        <v>303</v>
      </c>
      <c r="D149" s="110"/>
      <c r="E149" s="162">
        <v>5</v>
      </c>
      <c r="F149" s="26">
        <v>6.25</v>
      </c>
      <c r="G149" s="28">
        <f t="shared" si="6"/>
        <v>5</v>
      </c>
      <c r="H149" s="163">
        <f>G149*E149</f>
        <v>25</v>
      </c>
    </row>
    <row r="150" spans="1:8" ht="21" customHeight="1">
      <c r="A150" s="28">
        <v>45</v>
      </c>
      <c r="B150" s="161" t="s">
        <v>146</v>
      </c>
      <c r="C150" s="162" t="s">
        <v>303</v>
      </c>
      <c r="D150" s="110"/>
      <c r="E150" s="162">
        <v>5</v>
      </c>
      <c r="F150" s="26">
        <v>3.75</v>
      </c>
      <c r="G150" s="28">
        <f t="shared" si="6"/>
        <v>3</v>
      </c>
      <c r="H150" s="163">
        <f>G150*E150</f>
        <v>15</v>
      </c>
    </row>
    <row r="151" spans="1:8" ht="21" customHeight="1">
      <c r="A151" s="28">
        <v>46</v>
      </c>
      <c r="B151" s="161" t="s">
        <v>147</v>
      </c>
      <c r="C151" s="162" t="s">
        <v>303</v>
      </c>
      <c r="D151" s="110"/>
      <c r="E151" s="162">
        <v>5</v>
      </c>
      <c r="F151" s="26">
        <v>3.75</v>
      </c>
      <c r="G151" s="28">
        <f t="shared" si="6"/>
        <v>3</v>
      </c>
      <c r="H151" s="163">
        <f>G151*E151</f>
        <v>15</v>
      </c>
    </row>
    <row r="152" spans="1:8" ht="21" customHeight="1">
      <c r="A152" s="28">
        <v>47</v>
      </c>
      <c r="B152" s="161" t="s">
        <v>148</v>
      </c>
      <c r="C152" s="162" t="s">
        <v>303</v>
      </c>
      <c r="D152" s="110"/>
      <c r="E152" s="162">
        <v>2</v>
      </c>
      <c r="F152" s="26">
        <v>75</v>
      </c>
      <c r="G152" s="28">
        <f t="shared" si="6"/>
        <v>60</v>
      </c>
      <c r="H152" s="163">
        <f>G152*E152</f>
        <v>120</v>
      </c>
    </row>
    <row r="153" spans="1:8" ht="21" customHeight="1">
      <c r="A153" s="28">
        <v>48</v>
      </c>
      <c r="B153" s="148" t="s">
        <v>149</v>
      </c>
      <c r="C153" s="158" t="s">
        <v>23</v>
      </c>
      <c r="D153" s="149"/>
      <c r="E153" s="149">
        <v>200</v>
      </c>
      <c r="F153" s="28">
        <v>2</v>
      </c>
      <c r="G153" s="28">
        <f t="shared" si="6"/>
        <v>1.6</v>
      </c>
      <c r="H153" s="163">
        <f aca="true" t="shared" si="9" ref="H153:H166">G153*E153</f>
        <v>320</v>
      </c>
    </row>
    <row r="154" spans="1:8" ht="21" customHeight="1">
      <c r="A154" s="28">
        <v>49</v>
      </c>
      <c r="B154" s="109" t="s">
        <v>150</v>
      </c>
      <c r="C154" s="158" t="s">
        <v>23</v>
      </c>
      <c r="D154" s="28"/>
      <c r="E154" s="28">
        <v>100</v>
      </c>
      <c r="F154" s="28">
        <v>5</v>
      </c>
      <c r="G154" s="28">
        <f t="shared" si="6"/>
        <v>4</v>
      </c>
      <c r="H154" s="163">
        <f t="shared" si="9"/>
        <v>400</v>
      </c>
    </row>
    <row r="155" spans="1:8" ht="21" customHeight="1">
      <c r="A155" s="28">
        <v>50</v>
      </c>
      <c r="B155" s="167" t="s">
        <v>151</v>
      </c>
      <c r="C155" s="158" t="s">
        <v>23</v>
      </c>
      <c r="D155" s="26"/>
      <c r="E155" s="26">
        <v>100</v>
      </c>
      <c r="F155" s="28">
        <v>5</v>
      </c>
      <c r="G155" s="28">
        <f t="shared" si="6"/>
        <v>4</v>
      </c>
      <c r="H155" s="163">
        <f t="shared" si="9"/>
        <v>400</v>
      </c>
    </row>
    <row r="156" spans="1:8" ht="21" customHeight="1">
      <c r="A156" s="28">
        <v>51</v>
      </c>
      <c r="B156" s="167" t="s">
        <v>152</v>
      </c>
      <c r="C156" s="158" t="s">
        <v>23</v>
      </c>
      <c r="D156" s="26"/>
      <c r="E156" s="26">
        <v>1</v>
      </c>
      <c r="F156" s="28">
        <v>20</v>
      </c>
      <c r="G156" s="28">
        <f t="shared" si="6"/>
        <v>16</v>
      </c>
      <c r="H156" s="163">
        <f t="shared" si="9"/>
        <v>16</v>
      </c>
    </row>
    <row r="157" spans="1:8" ht="21" customHeight="1">
      <c r="A157" s="28">
        <v>52</v>
      </c>
      <c r="B157" s="167" t="s">
        <v>153</v>
      </c>
      <c r="C157" s="158" t="s">
        <v>23</v>
      </c>
      <c r="D157" s="26"/>
      <c r="E157" s="26">
        <v>1</v>
      </c>
      <c r="F157" s="28">
        <v>75</v>
      </c>
      <c r="G157" s="28">
        <f t="shared" si="6"/>
        <v>60</v>
      </c>
      <c r="H157" s="163">
        <f t="shared" si="9"/>
        <v>60</v>
      </c>
    </row>
    <row r="158" spans="1:8" ht="21" customHeight="1">
      <c r="A158" s="28">
        <v>53</v>
      </c>
      <c r="B158" s="167" t="s">
        <v>154</v>
      </c>
      <c r="C158" s="158" t="s">
        <v>23</v>
      </c>
      <c r="D158" s="26"/>
      <c r="E158" s="26">
        <v>1</v>
      </c>
      <c r="F158" s="28">
        <v>100</v>
      </c>
      <c r="G158" s="28">
        <f t="shared" si="6"/>
        <v>80</v>
      </c>
      <c r="H158" s="163">
        <f t="shared" si="9"/>
        <v>80</v>
      </c>
    </row>
    <row r="159" spans="1:8" ht="21" customHeight="1">
      <c r="A159" s="28">
        <v>54</v>
      </c>
      <c r="B159" s="167" t="s">
        <v>304</v>
      </c>
      <c r="C159" s="158" t="s">
        <v>23</v>
      </c>
      <c r="D159" s="26"/>
      <c r="E159" s="26">
        <v>1</v>
      </c>
      <c r="F159" s="26">
        <v>500</v>
      </c>
      <c r="G159" s="28">
        <f t="shared" si="6"/>
        <v>400</v>
      </c>
      <c r="H159" s="163">
        <f t="shared" si="9"/>
        <v>400</v>
      </c>
    </row>
    <row r="160" spans="1:8" ht="21" customHeight="1">
      <c r="A160" s="28">
        <v>55</v>
      </c>
      <c r="B160" s="167" t="s">
        <v>305</v>
      </c>
      <c r="C160" s="158" t="s">
        <v>23</v>
      </c>
      <c r="D160" s="26"/>
      <c r="E160" s="26">
        <v>1</v>
      </c>
      <c r="F160" s="26">
        <v>65</v>
      </c>
      <c r="G160" s="28">
        <f t="shared" si="6"/>
        <v>52</v>
      </c>
      <c r="H160" s="163">
        <f t="shared" si="9"/>
        <v>52</v>
      </c>
    </row>
    <row r="161" spans="1:8" ht="21" customHeight="1">
      <c r="A161" s="28">
        <v>56</v>
      </c>
      <c r="B161" s="109" t="s">
        <v>155</v>
      </c>
      <c r="C161" s="158" t="s">
        <v>23</v>
      </c>
      <c r="D161" s="26"/>
      <c r="E161" s="26">
        <v>5</v>
      </c>
      <c r="F161" s="26">
        <v>100</v>
      </c>
      <c r="G161" s="28">
        <f t="shared" si="6"/>
        <v>80</v>
      </c>
      <c r="H161" s="163">
        <f t="shared" si="9"/>
        <v>400</v>
      </c>
    </row>
    <row r="162" spans="1:8" ht="21" customHeight="1">
      <c r="A162" s="28">
        <v>57</v>
      </c>
      <c r="B162" s="109" t="s">
        <v>156</v>
      </c>
      <c r="C162" s="158" t="s">
        <v>23</v>
      </c>
      <c r="D162" s="26"/>
      <c r="E162" s="26">
        <v>3</v>
      </c>
      <c r="F162" s="26">
        <v>10</v>
      </c>
      <c r="G162" s="28">
        <f t="shared" si="6"/>
        <v>8</v>
      </c>
      <c r="H162" s="163">
        <f t="shared" si="9"/>
        <v>24</v>
      </c>
    </row>
    <row r="163" spans="1:8" ht="21" customHeight="1">
      <c r="A163" s="28">
        <v>58</v>
      </c>
      <c r="B163" s="152" t="s">
        <v>157</v>
      </c>
      <c r="C163" s="158" t="s">
        <v>23</v>
      </c>
      <c r="D163" s="26"/>
      <c r="E163" s="26">
        <v>2</v>
      </c>
      <c r="F163" s="26">
        <v>75</v>
      </c>
      <c r="G163" s="28">
        <f t="shared" si="6"/>
        <v>60</v>
      </c>
      <c r="H163" s="163">
        <f t="shared" si="9"/>
        <v>120</v>
      </c>
    </row>
    <row r="164" spans="1:8" ht="21" customHeight="1">
      <c r="A164" s="28">
        <v>59</v>
      </c>
      <c r="B164" s="109" t="s">
        <v>306</v>
      </c>
      <c r="C164" s="28" t="s">
        <v>10</v>
      </c>
      <c r="D164" s="146">
        <v>93408</v>
      </c>
      <c r="E164" s="164">
        <v>10</v>
      </c>
      <c r="F164" s="146">
        <v>6.9</v>
      </c>
      <c r="G164" s="28">
        <f t="shared" si="6"/>
        <v>5.5200000000000005</v>
      </c>
      <c r="H164" s="163">
        <f t="shared" si="9"/>
        <v>55.2</v>
      </c>
    </row>
    <row r="165" spans="1:8" ht="21" customHeight="1">
      <c r="A165" s="28">
        <v>60</v>
      </c>
      <c r="B165" s="109" t="s">
        <v>307</v>
      </c>
      <c r="C165" s="28" t="s">
        <v>10</v>
      </c>
      <c r="D165" s="146">
        <v>93406</v>
      </c>
      <c r="E165" s="164">
        <v>10</v>
      </c>
      <c r="F165" s="146">
        <v>6.9</v>
      </c>
      <c r="G165" s="28">
        <f t="shared" si="6"/>
        <v>5.5200000000000005</v>
      </c>
      <c r="H165" s="163">
        <f t="shared" si="9"/>
        <v>55.2</v>
      </c>
    </row>
    <row r="166" spans="1:8" ht="21" customHeight="1">
      <c r="A166" s="28">
        <v>61</v>
      </c>
      <c r="B166" s="152" t="s">
        <v>308</v>
      </c>
      <c r="C166" s="28" t="s">
        <v>277</v>
      </c>
      <c r="D166" s="164" t="s">
        <v>23</v>
      </c>
      <c r="E166" s="164">
        <v>2</v>
      </c>
      <c r="F166" s="164">
        <v>260</v>
      </c>
      <c r="G166" s="28">
        <f t="shared" si="6"/>
        <v>208</v>
      </c>
      <c r="H166" s="163">
        <f t="shared" si="9"/>
        <v>416</v>
      </c>
    </row>
    <row r="167" spans="1:8" ht="21" customHeight="1">
      <c r="A167" s="160"/>
      <c r="B167" s="165"/>
      <c r="C167" s="160"/>
      <c r="D167" s="160"/>
      <c r="E167" s="160"/>
      <c r="F167" s="160"/>
      <c r="G167" s="111" t="s">
        <v>30</v>
      </c>
      <c r="H167" s="111">
        <f>SUM(H106:H166)</f>
        <v>14291.880000000001</v>
      </c>
    </row>
  </sheetData>
  <mergeCells count="3">
    <mergeCell ref="A7:H7"/>
    <mergeCell ref="A47:B47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G23" sqref="G23"/>
    </sheetView>
  </sheetViews>
  <sheetFormatPr defaultColWidth="9.00390625" defaultRowHeight="18" customHeight="1"/>
  <cols>
    <col min="1" max="1" width="5.125" style="0" customWidth="1"/>
    <col min="2" max="2" width="18.875" style="0" customWidth="1"/>
    <col min="3" max="3" width="8.50390625" style="0" customWidth="1"/>
    <col min="4" max="4" width="7.875" style="0" customWidth="1"/>
    <col min="5" max="5" width="6.25390625" style="0" customWidth="1"/>
    <col min="8" max="8" width="9.875" style="0" customWidth="1"/>
  </cols>
  <sheetData>
    <row r="1" spans="1:8" ht="18" customHeight="1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ht="18" customHeight="1">
      <c r="A2" s="6" t="s">
        <v>31</v>
      </c>
      <c r="B2" s="6"/>
      <c r="C2" s="62" t="s">
        <v>231</v>
      </c>
      <c r="D2" s="63">
        <v>0.2</v>
      </c>
      <c r="E2" s="6"/>
      <c r="F2" s="6"/>
      <c r="G2" s="6"/>
      <c r="H2" s="38"/>
    </row>
    <row r="3" spans="1:8" ht="18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8" customHeight="1">
      <c r="A4" s="2">
        <v>1</v>
      </c>
      <c r="B4" s="3" t="s">
        <v>232</v>
      </c>
      <c r="C4" s="2" t="s">
        <v>10</v>
      </c>
      <c r="D4" s="2">
        <v>9014</v>
      </c>
      <c r="E4" s="2">
        <v>2</v>
      </c>
      <c r="F4" s="2">
        <v>1399</v>
      </c>
      <c r="G4" s="2">
        <f>F4*(1-$D$2)</f>
        <v>1119.2</v>
      </c>
      <c r="H4" s="2">
        <f aca="true" t="shared" si="0" ref="H4:H35">G4*E4</f>
        <v>2238.4</v>
      </c>
    </row>
    <row r="5" spans="1:8" ht="18" customHeight="1">
      <c r="A5" s="2">
        <v>2</v>
      </c>
      <c r="B5" s="3" t="s">
        <v>11</v>
      </c>
      <c r="C5" s="2" t="s">
        <v>10</v>
      </c>
      <c r="D5" s="2">
        <v>9306</v>
      </c>
      <c r="E5" s="2">
        <v>2</v>
      </c>
      <c r="F5" s="2">
        <v>115</v>
      </c>
      <c r="G5" s="2">
        <f aca="true" t="shared" si="1" ref="G5:G68">F5*(1-$D$2)</f>
        <v>92</v>
      </c>
      <c r="H5" s="2">
        <f t="shared" si="0"/>
        <v>184</v>
      </c>
    </row>
    <row r="6" spans="1:8" ht="18" customHeight="1">
      <c r="A6" s="2">
        <v>3</v>
      </c>
      <c r="B6" s="3" t="s">
        <v>32</v>
      </c>
      <c r="C6" s="2" t="s">
        <v>10</v>
      </c>
      <c r="D6" s="2">
        <v>9911</v>
      </c>
      <c r="E6" s="2">
        <v>2</v>
      </c>
      <c r="F6" s="2">
        <v>299</v>
      </c>
      <c r="G6" s="2">
        <f t="shared" si="1"/>
        <v>239.20000000000002</v>
      </c>
      <c r="H6" s="2">
        <f t="shared" si="0"/>
        <v>478.40000000000003</v>
      </c>
    </row>
    <row r="7" spans="1:8" ht="18" customHeight="1">
      <c r="A7" s="2">
        <v>4</v>
      </c>
      <c r="B7" s="3" t="s">
        <v>233</v>
      </c>
      <c r="C7" s="2" t="s">
        <v>10</v>
      </c>
      <c r="D7" s="2" t="s">
        <v>234</v>
      </c>
      <c r="E7" s="2">
        <v>2</v>
      </c>
      <c r="F7" s="2">
        <v>52.9</v>
      </c>
      <c r="G7" s="2">
        <f t="shared" si="1"/>
        <v>42.32</v>
      </c>
      <c r="H7" s="2">
        <f t="shared" si="0"/>
        <v>84.64</v>
      </c>
    </row>
    <row r="8" spans="1:8" ht="18" customHeight="1">
      <c r="A8" s="2">
        <v>5</v>
      </c>
      <c r="B8" s="3" t="s">
        <v>235</v>
      </c>
      <c r="C8" s="2" t="s">
        <v>10</v>
      </c>
      <c r="D8" s="2" t="s">
        <v>236</v>
      </c>
      <c r="E8" s="2">
        <v>2</v>
      </c>
      <c r="F8" s="2">
        <v>45.9</v>
      </c>
      <c r="G8" s="2">
        <f t="shared" si="1"/>
        <v>36.72</v>
      </c>
      <c r="H8" s="2">
        <f t="shared" si="0"/>
        <v>73.44</v>
      </c>
    </row>
    <row r="9" spans="1:8" ht="18" customHeight="1">
      <c r="A9" s="2">
        <v>6</v>
      </c>
      <c r="B9" s="3" t="s">
        <v>237</v>
      </c>
      <c r="C9" s="2" t="s">
        <v>10</v>
      </c>
      <c r="D9" s="2" t="s">
        <v>238</v>
      </c>
      <c r="E9" s="2">
        <v>2</v>
      </c>
      <c r="F9" s="2">
        <v>53.9</v>
      </c>
      <c r="G9" s="2">
        <f t="shared" si="1"/>
        <v>43.120000000000005</v>
      </c>
      <c r="H9" s="2">
        <f t="shared" si="0"/>
        <v>86.24000000000001</v>
      </c>
    </row>
    <row r="10" spans="1:8" ht="18" customHeight="1">
      <c r="A10" s="2">
        <v>7</v>
      </c>
      <c r="B10" s="3" t="s">
        <v>239</v>
      </c>
      <c r="C10" s="2" t="s">
        <v>10</v>
      </c>
      <c r="D10" s="2">
        <v>70512</v>
      </c>
      <c r="E10" s="2">
        <v>2</v>
      </c>
      <c r="F10" s="2">
        <v>31.9</v>
      </c>
      <c r="G10" s="2">
        <f t="shared" si="1"/>
        <v>25.52</v>
      </c>
      <c r="H10" s="2">
        <f t="shared" si="0"/>
        <v>51.04</v>
      </c>
    </row>
    <row r="11" spans="1:8" ht="18" customHeight="1">
      <c r="A11" s="2">
        <v>8</v>
      </c>
      <c r="B11" s="3" t="s">
        <v>118</v>
      </c>
      <c r="C11" s="2" t="s">
        <v>29</v>
      </c>
      <c r="D11" s="2" t="s">
        <v>119</v>
      </c>
      <c r="E11" s="2">
        <v>40</v>
      </c>
      <c r="F11" s="2">
        <v>15</v>
      </c>
      <c r="G11" s="2">
        <f t="shared" si="1"/>
        <v>12</v>
      </c>
      <c r="H11" s="2">
        <f t="shared" si="0"/>
        <v>480</v>
      </c>
    </row>
    <row r="12" spans="1:8" ht="18" customHeight="1">
      <c r="A12" s="2">
        <v>9</v>
      </c>
      <c r="B12" s="3" t="s">
        <v>241</v>
      </c>
      <c r="C12" s="2" t="s">
        <v>10</v>
      </c>
      <c r="D12" s="2">
        <v>47204</v>
      </c>
      <c r="E12" s="2">
        <v>2</v>
      </c>
      <c r="F12" s="2">
        <v>82.9</v>
      </c>
      <c r="G12" s="2">
        <f t="shared" si="1"/>
        <v>66.32000000000001</v>
      </c>
      <c r="H12" s="2">
        <f t="shared" si="0"/>
        <v>132.64000000000001</v>
      </c>
    </row>
    <row r="13" spans="1:8" ht="18" customHeight="1">
      <c r="A13" s="2">
        <v>10</v>
      </c>
      <c r="B13" s="14" t="s">
        <v>243</v>
      </c>
      <c r="C13" s="9" t="s">
        <v>12</v>
      </c>
      <c r="D13" s="9">
        <v>9101</v>
      </c>
      <c r="E13" s="2">
        <v>2</v>
      </c>
      <c r="F13" s="9">
        <v>105.9</v>
      </c>
      <c r="G13" s="2">
        <f t="shared" si="1"/>
        <v>84.72000000000001</v>
      </c>
      <c r="H13" s="2">
        <f t="shared" si="0"/>
        <v>169.44000000000003</v>
      </c>
    </row>
    <row r="14" spans="1:8" ht="18" customHeight="1">
      <c r="A14" s="2">
        <v>11</v>
      </c>
      <c r="B14" s="3" t="s">
        <v>13</v>
      </c>
      <c r="C14" s="2" t="s">
        <v>10</v>
      </c>
      <c r="D14" s="4" t="s">
        <v>14</v>
      </c>
      <c r="E14" s="2">
        <v>2</v>
      </c>
      <c r="F14" s="2">
        <v>84.9</v>
      </c>
      <c r="G14" s="2">
        <f t="shared" si="1"/>
        <v>67.92</v>
      </c>
      <c r="H14" s="2">
        <f t="shared" si="0"/>
        <v>135.84</v>
      </c>
    </row>
    <row r="15" spans="1:8" ht="18" customHeight="1">
      <c r="A15" s="2">
        <v>12</v>
      </c>
      <c r="B15" s="3" t="s">
        <v>16</v>
      </c>
      <c r="C15" s="2" t="s">
        <v>110</v>
      </c>
      <c r="D15" s="5" t="s">
        <v>111</v>
      </c>
      <c r="E15" s="2">
        <v>6</v>
      </c>
      <c r="F15" s="2">
        <v>18</v>
      </c>
      <c r="G15" s="2">
        <f t="shared" si="1"/>
        <v>14.4</v>
      </c>
      <c r="H15" s="2">
        <f t="shared" si="0"/>
        <v>86.4</v>
      </c>
    </row>
    <row r="16" spans="1:8" ht="18" customHeight="1">
      <c r="A16" s="2">
        <v>13</v>
      </c>
      <c r="B16" s="6" t="s">
        <v>17</v>
      </c>
      <c r="C16" s="2" t="s">
        <v>10</v>
      </c>
      <c r="D16" s="7">
        <v>47701</v>
      </c>
      <c r="E16" s="2">
        <v>2</v>
      </c>
      <c r="F16" s="2">
        <v>42.9</v>
      </c>
      <c r="G16" s="2">
        <f t="shared" si="1"/>
        <v>34.32</v>
      </c>
      <c r="H16" s="2">
        <f t="shared" si="0"/>
        <v>68.64</v>
      </c>
    </row>
    <row r="17" spans="1:8" ht="18" customHeight="1">
      <c r="A17" s="2">
        <v>14</v>
      </c>
      <c r="B17" s="6" t="s">
        <v>18</v>
      </c>
      <c r="C17" s="2" t="s">
        <v>10</v>
      </c>
      <c r="D17" s="7">
        <v>47703</v>
      </c>
      <c r="E17" s="2">
        <v>2</v>
      </c>
      <c r="F17" s="2">
        <v>42.9</v>
      </c>
      <c r="G17" s="2">
        <f t="shared" si="1"/>
        <v>34.32</v>
      </c>
      <c r="H17" s="2">
        <f t="shared" si="0"/>
        <v>68.64</v>
      </c>
    </row>
    <row r="18" spans="1:8" ht="18" customHeight="1">
      <c r="A18" s="2">
        <v>15</v>
      </c>
      <c r="B18" s="6" t="s">
        <v>19</v>
      </c>
      <c r="C18" s="2" t="s">
        <v>10</v>
      </c>
      <c r="D18" s="7">
        <v>47705</v>
      </c>
      <c r="E18" s="2">
        <v>2</v>
      </c>
      <c r="F18" s="2">
        <v>42.9</v>
      </c>
      <c r="G18" s="2">
        <f t="shared" si="1"/>
        <v>34.32</v>
      </c>
      <c r="H18" s="2">
        <f t="shared" si="0"/>
        <v>68.64</v>
      </c>
    </row>
    <row r="19" spans="1:8" ht="18" customHeight="1">
      <c r="A19" s="2">
        <v>16</v>
      </c>
      <c r="B19" s="6" t="s">
        <v>20</v>
      </c>
      <c r="C19" s="2" t="s">
        <v>10</v>
      </c>
      <c r="D19" s="7">
        <v>47706</v>
      </c>
      <c r="E19" s="2">
        <v>2</v>
      </c>
      <c r="F19" s="2">
        <v>48.9</v>
      </c>
      <c r="G19" s="2">
        <f t="shared" si="1"/>
        <v>39.120000000000005</v>
      </c>
      <c r="H19" s="2">
        <f t="shared" si="0"/>
        <v>78.24000000000001</v>
      </c>
    </row>
    <row r="20" spans="1:8" ht="18" customHeight="1">
      <c r="A20" s="2">
        <v>17</v>
      </c>
      <c r="B20" s="6" t="s">
        <v>21</v>
      </c>
      <c r="C20" s="2" t="s">
        <v>10</v>
      </c>
      <c r="D20" s="7">
        <v>47707</v>
      </c>
      <c r="E20" s="2">
        <v>2</v>
      </c>
      <c r="F20" s="2">
        <v>48.9</v>
      </c>
      <c r="G20" s="2">
        <f t="shared" si="1"/>
        <v>39.120000000000005</v>
      </c>
      <c r="H20" s="2">
        <f t="shared" si="0"/>
        <v>78.24000000000001</v>
      </c>
    </row>
    <row r="21" spans="1:8" ht="18" customHeight="1">
      <c r="A21" s="2">
        <v>18</v>
      </c>
      <c r="B21" s="6" t="s">
        <v>35</v>
      </c>
      <c r="C21" s="2" t="s">
        <v>10</v>
      </c>
      <c r="D21" s="7">
        <v>61607</v>
      </c>
      <c r="E21" s="2">
        <v>2</v>
      </c>
      <c r="F21" s="2">
        <v>35</v>
      </c>
      <c r="G21" s="2">
        <f t="shared" si="1"/>
        <v>28</v>
      </c>
      <c r="H21" s="2">
        <f t="shared" si="0"/>
        <v>56</v>
      </c>
    </row>
    <row r="22" spans="1:8" ht="18" customHeight="1">
      <c r="A22" s="2">
        <v>19</v>
      </c>
      <c r="B22" s="6" t="s">
        <v>35</v>
      </c>
      <c r="C22" s="2" t="s">
        <v>10</v>
      </c>
      <c r="D22" s="7">
        <v>61707</v>
      </c>
      <c r="E22" s="2">
        <v>2</v>
      </c>
      <c r="F22" s="2">
        <v>35</v>
      </c>
      <c r="G22" s="2">
        <f t="shared" si="1"/>
        <v>28</v>
      </c>
      <c r="H22" s="2">
        <f t="shared" si="0"/>
        <v>56</v>
      </c>
    </row>
    <row r="23" spans="1:8" ht="18" customHeight="1">
      <c r="A23" s="2">
        <v>20</v>
      </c>
      <c r="B23" s="6" t="s">
        <v>36</v>
      </c>
      <c r="C23" s="2" t="s">
        <v>10</v>
      </c>
      <c r="D23" s="7">
        <v>62503</v>
      </c>
      <c r="E23" s="2">
        <v>2</v>
      </c>
      <c r="F23" s="2">
        <v>22.9</v>
      </c>
      <c r="G23" s="2">
        <f t="shared" si="1"/>
        <v>18.32</v>
      </c>
      <c r="H23" s="2">
        <f t="shared" si="0"/>
        <v>36.64</v>
      </c>
    </row>
    <row r="24" spans="1:8" ht="18" customHeight="1">
      <c r="A24" s="2">
        <v>21</v>
      </c>
      <c r="B24" s="6" t="s">
        <v>40</v>
      </c>
      <c r="C24" s="2" t="s">
        <v>10</v>
      </c>
      <c r="D24" s="7">
        <v>9704</v>
      </c>
      <c r="E24" s="2">
        <v>2</v>
      </c>
      <c r="F24" s="2">
        <v>43.9</v>
      </c>
      <c r="G24" s="2">
        <f t="shared" si="1"/>
        <v>35.12</v>
      </c>
      <c r="H24" s="2">
        <f t="shared" si="0"/>
        <v>70.24</v>
      </c>
    </row>
    <row r="25" spans="1:8" ht="18" customHeight="1">
      <c r="A25" s="2">
        <v>22</v>
      </c>
      <c r="B25" s="3" t="s">
        <v>25</v>
      </c>
      <c r="C25" s="2" t="s">
        <v>159</v>
      </c>
      <c r="D25" s="2"/>
      <c r="E25" s="2">
        <v>2</v>
      </c>
      <c r="F25" s="2">
        <v>32.5</v>
      </c>
      <c r="G25" s="2">
        <f t="shared" si="1"/>
        <v>26</v>
      </c>
      <c r="H25" s="2">
        <f t="shared" si="0"/>
        <v>52</v>
      </c>
    </row>
    <row r="26" spans="1:8" ht="18" customHeight="1">
      <c r="A26" s="2">
        <v>23</v>
      </c>
      <c r="B26" s="3" t="s">
        <v>26</v>
      </c>
      <c r="C26" s="2" t="s">
        <v>159</v>
      </c>
      <c r="D26" s="2"/>
      <c r="E26" s="2">
        <v>2</v>
      </c>
      <c r="F26" s="2">
        <v>7</v>
      </c>
      <c r="G26" s="2">
        <f t="shared" si="1"/>
        <v>5.6000000000000005</v>
      </c>
      <c r="H26" s="2">
        <f t="shared" si="0"/>
        <v>11.200000000000001</v>
      </c>
    </row>
    <row r="27" spans="1:8" ht="18" customHeight="1">
      <c r="A27" s="2">
        <v>24</v>
      </c>
      <c r="B27" s="6" t="s">
        <v>22</v>
      </c>
      <c r="C27" s="2" t="s">
        <v>29</v>
      </c>
      <c r="D27" s="7" t="s">
        <v>24</v>
      </c>
      <c r="E27" s="2">
        <v>2</v>
      </c>
      <c r="F27" s="2">
        <v>15</v>
      </c>
      <c r="G27" s="2">
        <f t="shared" si="1"/>
        <v>12</v>
      </c>
      <c r="H27" s="2">
        <f t="shared" si="0"/>
        <v>24</v>
      </c>
    </row>
    <row r="28" spans="1:8" ht="18" customHeight="1">
      <c r="A28" s="2">
        <v>25</v>
      </c>
      <c r="B28" s="8" t="s">
        <v>27</v>
      </c>
      <c r="C28" s="2" t="s">
        <v>29</v>
      </c>
      <c r="D28" s="10" t="s">
        <v>28</v>
      </c>
      <c r="E28" s="2">
        <v>2</v>
      </c>
      <c r="F28" s="2">
        <v>55</v>
      </c>
      <c r="G28" s="2">
        <f t="shared" si="1"/>
        <v>44</v>
      </c>
      <c r="H28" s="2">
        <f t="shared" si="0"/>
        <v>88</v>
      </c>
    </row>
    <row r="29" spans="1:8" ht="18" customHeight="1">
      <c r="A29" s="2">
        <v>26</v>
      </c>
      <c r="B29" s="6" t="s">
        <v>41</v>
      </c>
      <c r="C29" s="2" t="s">
        <v>42</v>
      </c>
      <c r="D29" s="11" t="s">
        <v>43</v>
      </c>
      <c r="E29" s="2">
        <v>2</v>
      </c>
      <c r="F29" s="2">
        <v>150</v>
      </c>
      <c r="G29" s="2">
        <f t="shared" si="1"/>
        <v>120</v>
      </c>
      <c r="H29" s="2">
        <f t="shared" si="0"/>
        <v>240</v>
      </c>
    </row>
    <row r="30" spans="1:8" ht="18" customHeight="1">
      <c r="A30" s="2">
        <v>27</v>
      </c>
      <c r="B30" s="8" t="s">
        <v>244</v>
      </c>
      <c r="C30" s="2" t="s">
        <v>10</v>
      </c>
      <c r="D30" s="9" t="s">
        <v>133</v>
      </c>
      <c r="E30" s="2">
        <v>1</v>
      </c>
      <c r="F30" s="2">
        <v>49</v>
      </c>
      <c r="G30" s="2">
        <f t="shared" si="1"/>
        <v>39.2</v>
      </c>
      <c r="H30" s="2">
        <f t="shared" si="0"/>
        <v>39.2</v>
      </c>
    </row>
    <row r="31" spans="1:8" ht="18" customHeight="1">
      <c r="A31" s="2">
        <v>28</v>
      </c>
      <c r="B31" s="6" t="s">
        <v>249</v>
      </c>
      <c r="C31" s="2" t="s">
        <v>250</v>
      </c>
      <c r="D31" s="2"/>
      <c r="E31" s="2">
        <v>1</v>
      </c>
      <c r="F31" s="9">
        <v>25</v>
      </c>
      <c r="G31" s="2">
        <f t="shared" si="1"/>
        <v>20</v>
      </c>
      <c r="H31" s="2">
        <f t="shared" si="0"/>
        <v>20</v>
      </c>
    </row>
    <row r="32" spans="1:8" s="23" customFormat="1" ht="19.5" customHeight="1">
      <c r="A32" s="2">
        <v>29</v>
      </c>
      <c r="B32" s="22" t="s">
        <v>87</v>
      </c>
      <c r="C32" s="21" t="s">
        <v>23</v>
      </c>
      <c r="D32" s="21" t="s">
        <v>85</v>
      </c>
      <c r="E32" s="21">
        <v>1</v>
      </c>
      <c r="F32" s="21">
        <v>160</v>
      </c>
      <c r="G32" s="2">
        <f t="shared" si="1"/>
        <v>128</v>
      </c>
      <c r="H32" s="2">
        <f t="shared" si="0"/>
        <v>128</v>
      </c>
    </row>
    <row r="33" spans="1:8" ht="18" customHeight="1">
      <c r="A33" s="2">
        <v>30</v>
      </c>
      <c r="B33" s="8" t="s">
        <v>105</v>
      </c>
      <c r="C33" s="21" t="s">
        <v>10</v>
      </c>
      <c r="D33" s="10">
        <v>3850</v>
      </c>
      <c r="E33" s="2">
        <v>1</v>
      </c>
      <c r="F33" s="2">
        <v>59.9</v>
      </c>
      <c r="G33" s="2">
        <f t="shared" si="1"/>
        <v>47.92</v>
      </c>
      <c r="H33" s="2">
        <f t="shared" si="0"/>
        <v>47.92</v>
      </c>
    </row>
    <row r="34" spans="1:8" ht="18" customHeight="1">
      <c r="A34" s="2">
        <v>31</v>
      </c>
      <c r="B34" s="3" t="s">
        <v>253</v>
      </c>
      <c r="C34" s="2" t="s">
        <v>10</v>
      </c>
      <c r="D34" s="2">
        <v>3720</v>
      </c>
      <c r="E34" s="2">
        <v>1</v>
      </c>
      <c r="F34" s="2">
        <v>439</v>
      </c>
      <c r="G34" s="2">
        <f t="shared" si="1"/>
        <v>351.20000000000005</v>
      </c>
      <c r="H34" s="2">
        <f t="shared" si="0"/>
        <v>351.20000000000005</v>
      </c>
    </row>
    <row r="35" spans="1:8" ht="18" customHeight="1">
      <c r="A35" s="2">
        <v>32</v>
      </c>
      <c r="B35" s="8" t="s">
        <v>120</v>
      </c>
      <c r="C35" s="9" t="s">
        <v>121</v>
      </c>
      <c r="D35" s="10" t="s">
        <v>136</v>
      </c>
      <c r="E35" s="2">
        <v>1</v>
      </c>
      <c r="F35" s="2">
        <v>120</v>
      </c>
      <c r="G35" s="2">
        <f t="shared" si="1"/>
        <v>96</v>
      </c>
      <c r="H35" s="2">
        <f t="shared" si="0"/>
        <v>96</v>
      </c>
    </row>
    <row r="36" spans="1:9" s="33" customFormat="1" ht="19.5" customHeight="1">
      <c r="A36" s="2">
        <v>33</v>
      </c>
      <c r="B36" s="6" t="s">
        <v>258</v>
      </c>
      <c r="C36" s="2" t="s">
        <v>10</v>
      </c>
      <c r="D36" s="2">
        <v>75142</v>
      </c>
      <c r="E36" s="2">
        <v>1</v>
      </c>
      <c r="F36" s="2">
        <v>79</v>
      </c>
      <c r="G36" s="2">
        <f t="shared" si="1"/>
        <v>63.2</v>
      </c>
      <c r="H36" s="2">
        <f aca="true" t="shared" si="2" ref="H36:H67">G36*E36</f>
        <v>63.2</v>
      </c>
      <c r="I36" s="32"/>
    </row>
    <row r="37" spans="1:9" s="35" customFormat="1" ht="19.5" customHeight="1">
      <c r="A37" s="2">
        <v>34</v>
      </c>
      <c r="B37" s="41" t="s">
        <v>259</v>
      </c>
      <c r="C37" s="2" t="s">
        <v>10</v>
      </c>
      <c r="D37" s="64">
        <v>3220</v>
      </c>
      <c r="E37" s="64">
        <v>1</v>
      </c>
      <c r="F37" s="64">
        <v>49</v>
      </c>
      <c r="G37" s="2">
        <f t="shared" si="1"/>
        <v>39.2</v>
      </c>
      <c r="H37" s="2">
        <f t="shared" si="2"/>
        <v>39.2</v>
      </c>
      <c r="I37" s="34"/>
    </row>
    <row r="38" spans="1:8" ht="18" customHeight="1">
      <c r="A38" s="2">
        <v>35</v>
      </c>
      <c r="B38" s="8" t="s">
        <v>135</v>
      </c>
      <c r="C38" s="9" t="s">
        <v>128</v>
      </c>
      <c r="D38" s="10"/>
      <c r="E38" s="2">
        <v>1</v>
      </c>
      <c r="F38" s="2">
        <v>6.5</v>
      </c>
      <c r="G38" s="2">
        <f t="shared" si="1"/>
        <v>5.2</v>
      </c>
      <c r="H38" s="2">
        <f t="shared" si="2"/>
        <v>5.2</v>
      </c>
    </row>
    <row r="39" spans="1:8" ht="18" customHeight="1">
      <c r="A39" s="2">
        <v>36</v>
      </c>
      <c r="B39" s="8" t="s">
        <v>129</v>
      </c>
      <c r="C39" s="9" t="s">
        <v>128</v>
      </c>
      <c r="D39" s="10"/>
      <c r="E39" s="2">
        <v>1</v>
      </c>
      <c r="F39" s="2">
        <v>55</v>
      </c>
      <c r="G39" s="2">
        <f t="shared" si="1"/>
        <v>44</v>
      </c>
      <c r="H39" s="2">
        <f t="shared" si="2"/>
        <v>44</v>
      </c>
    </row>
    <row r="40" spans="1:8" ht="18" customHeight="1">
      <c r="A40" s="2">
        <v>37</v>
      </c>
      <c r="B40" s="8" t="s">
        <v>46</v>
      </c>
      <c r="C40" s="9" t="s">
        <v>12</v>
      </c>
      <c r="D40" s="9">
        <v>71103</v>
      </c>
      <c r="E40" s="9">
        <v>1</v>
      </c>
      <c r="F40" s="9">
        <v>87.9</v>
      </c>
      <c r="G40" s="2">
        <f t="shared" si="1"/>
        <v>70.32000000000001</v>
      </c>
      <c r="H40" s="2">
        <f t="shared" si="2"/>
        <v>70.32000000000001</v>
      </c>
    </row>
    <row r="41" spans="1:8" ht="18" customHeight="1">
      <c r="A41" s="2">
        <v>38</v>
      </c>
      <c r="B41" s="14" t="s">
        <v>49</v>
      </c>
      <c r="C41" s="9" t="s">
        <v>12</v>
      </c>
      <c r="D41" s="9">
        <v>71401</v>
      </c>
      <c r="E41" s="9">
        <v>1</v>
      </c>
      <c r="F41" s="9">
        <v>120.9</v>
      </c>
      <c r="G41" s="2">
        <f t="shared" si="1"/>
        <v>96.72000000000001</v>
      </c>
      <c r="H41" s="2">
        <f t="shared" si="2"/>
        <v>96.72000000000001</v>
      </c>
    </row>
    <row r="42" spans="1:8" ht="18" customHeight="1">
      <c r="A42" s="2">
        <v>39</v>
      </c>
      <c r="B42" s="14" t="s">
        <v>50</v>
      </c>
      <c r="C42" s="9" t="s">
        <v>12</v>
      </c>
      <c r="D42" s="9">
        <v>93405</v>
      </c>
      <c r="E42" s="9">
        <v>1</v>
      </c>
      <c r="F42" s="9">
        <v>93.9</v>
      </c>
      <c r="G42" s="2">
        <f t="shared" si="1"/>
        <v>75.12</v>
      </c>
      <c r="H42" s="2">
        <f t="shared" si="2"/>
        <v>75.12</v>
      </c>
    </row>
    <row r="43" spans="1:8" ht="18" customHeight="1">
      <c r="A43" s="2">
        <v>40</v>
      </c>
      <c r="B43" s="14" t="s">
        <v>269</v>
      </c>
      <c r="C43" s="9" t="s">
        <v>12</v>
      </c>
      <c r="D43" s="9">
        <v>91314</v>
      </c>
      <c r="E43" s="9">
        <v>1</v>
      </c>
      <c r="F43" s="9">
        <v>24.9</v>
      </c>
      <c r="G43" s="2">
        <f t="shared" si="1"/>
        <v>19.92</v>
      </c>
      <c r="H43" s="2">
        <f t="shared" si="2"/>
        <v>19.92</v>
      </c>
    </row>
    <row r="44" spans="1:8" ht="18" customHeight="1">
      <c r="A44" s="2">
        <v>41</v>
      </c>
      <c r="B44" s="14" t="s">
        <v>51</v>
      </c>
      <c r="C44" s="9" t="s">
        <v>12</v>
      </c>
      <c r="D44" s="9" t="s">
        <v>270</v>
      </c>
      <c r="E44" s="9">
        <v>1</v>
      </c>
      <c r="F44" s="9">
        <v>13.9</v>
      </c>
      <c r="G44" s="2">
        <f t="shared" si="1"/>
        <v>11.120000000000001</v>
      </c>
      <c r="H44" s="2">
        <f t="shared" si="2"/>
        <v>11.120000000000001</v>
      </c>
    </row>
    <row r="45" spans="1:8" ht="18" customHeight="1">
      <c r="A45" s="2">
        <v>42</v>
      </c>
      <c r="B45" s="6" t="s">
        <v>52</v>
      </c>
      <c r="C45" s="2" t="s">
        <v>10</v>
      </c>
      <c r="D45" s="7">
        <v>70816</v>
      </c>
      <c r="E45" s="2">
        <v>1</v>
      </c>
      <c r="F45" s="2">
        <v>159.9</v>
      </c>
      <c r="G45" s="2">
        <f t="shared" si="1"/>
        <v>127.92000000000002</v>
      </c>
      <c r="H45" s="2">
        <f t="shared" si="2"/>
        <v>127.92000000000002</v>
      </c>
    </row>
    <row r="46" spans="1:8" ht="18" customHeight="1">
      <c r="A46" s="2">
        <v>43</v>
      </c>
      <c r="B46" s="3" t="s">
        <v>56</v>
      </c>
      <c r="C46" s="2" t="s">
        <v>10</v>
      </c>
      <c r="D46" s="2">
        <v>92902</v>
      </c>
      <c r="E46" s="2">
        <v>1</v>
      </c>
      <c r="F46" s="2">
        <v>157.9</v>
      </c>
      <c r="G46" s="2">
        <f t="shared" si="1"/>
        <v>126.32000000000001</v>
      </c>
      <c r="H46" s="2">
        <f t="shared" si="2"/>
        <v>126.32000000000001</v>
      </c>
    </row>
    <row r="47" spans="1:8" ht="18" customHeight="1">
      <c r="A47" s="2">
        <v>44</v>
      </c>
      <c r="B47" s="2" t="s">
        <v>271</v>
      </c>
      <c r="C47" s="2" t="s">
        <v>10</v>
      </c>
      <c r="D47" s="2">
        <v>9812</v>
      </c>
      <c r="E47" s="2">
        <v>1</v>
      </c>
      <c r="F47" s="2">
        <v>899</v>
      </c>
      <c r="G47" s="2">
        <f t="shared" si="1"/>
        <v>719.2</v>
      </c>
      <c r="H47" s="2">
        <f t="shared" si="2"/>
        <v>719.2</v>
      </c>
    </row>
    <row r="48" spans="1:8" ht="18" customHeight="1">
      <c r="A48" s="2">
        <v>45</v>
      </c>
      <c r="B48" s="12" t="s">
        <v>48</v>
      </c>
      <c r="C48" s="9" t="s">
        <v>88</v>
      </c>
      <c r="D48" s="13" t="s">
        <v>89</v>
      </c>
      <c r="E48" s="9">
        <v>1</v>
      </c>
      <c r="F48" s="13">
        <v>610</v>
      </c>
      <c r="G48" s="2">
        <f t="shared" si="1"/>
        <v>488</v>
      </c>
      <c r="H48" s="2">
        <f t="shared" si="2"/>
        <v>488</v>
      </c>
    </row>
    <row r="49" spans="1:8" ht="18" customHeight="1">
      <c r="A49" s="2">
        <v>46</v>
      </c>
      <c r="B49" s="8" t="s">
        <v>44</v>
      </c>
      <c r="C49" s="9" t="s">
        <v>29</v>
      </c>
      <c r="D49" s="9" t="s">
        <v>113</v>
      </c>
      <c r="E49" s="9">
        <v>1</v>
      </c>
      <c r="F49" s="13">
        <v>75</v>
      </c>
      <c r="G49" s="2">
        <f t="shared" si="1"/>
        <v>60</v>
      </c>
      <c r="H49" s="2">
        <f t="shared" si="2"/>
        <v>60</v>
      </c>
    </row>
    <row r="50" spans="1:8" ht="18" customHeight="1">
      <c r="A50" s="2">
        <v>47</v>
      </c>
      <c r="B50" s="6" t="s">
        <v>58</v>
      </c>
      <c r="C50" s="2" t="s">
        <v>128</v>
      </c>
      <c r="D50" s="7"/>
      <c r="E50" s="2">
        <v>1</v>
      </c>
      <c r="F50" s="13">
        <v>94</v>
      </c>
      <c r="G50" s="2">
        <f t="shared" si="1"/>
        <v>75.2</v>
      </c>
      <c r="H50" s="2">
        <f t="shared" si="2"/>
        <v>75.2</v>
      </c>
    </row>
    <row r="51" spans="1:8" ht="18" customHeight="1">
      <c r="A51" s="2">
        <v>48</v>
      </c>
      <c r="B51" s="6" t="s">
        <v>59</v>
      </c>
      <c r="C51" s="2" t="s">
        <v>128</v>
      </c>
      <c r="D51" s="7"/>
      <c r="E51" s="2">
        <v>1</v>
      </c>
      <c r="F51" s="13">
        <v>119</v>
      </c>
      <c r="G51" s="2">
        <f t="shared" si="1"/>
        <v>95.2</v>
      </c>
      <c r="H51" s="2">
        <f t="shared" si="2"/>
        <v>95.2</v>
      </c>
    </row>
    <row r="52" spans="1:8" ht="18" customHeight="1">
      <c r="A52" s="2">
        <v>49</v>
      </c>
      <c r="B52" s="6" t="s">
        <v>138</v>
      </c>
      <c r="C52" s="2" t="s">
        <v>137</v>
      </c>
      <c r="D52" s="7" t="s">
        <v>139</v>
      </c>
      <c r="E52" s="2">
        <v>1</v>
      </c>
      <c r="F52" s="13">
        <v>612</v>
      </c>
      <c r="G52" s="2">
        <f t="shared" si="1"/>
        <v>489.6</v>
      </c>
      <c r="H52" s="2">
        <f t="shared" si="2"/>
        <v>489.6</v>
      </c>
    </row>
    <row r="53" spans="1:8" ht="18" customHeight="1">
      <c r="A53" s="2">
        <v>50</v>
      </c>
      <c r="B53" s="6" t="s">
        <v>126</v>
      </c>
      <c r="C53" s="2" t="s">
        <v>137</v>
      </c>
      <c r="D53" s="7">
        <v>0.01</v>
      </c>
      <c r="E53" s="2">
        <v>1</v>
      </c>
      <c r="F53" s="13">
        <v>260</v>
      </c>
      <c r="G53" s="2">
        <f t="shared" si="1"/>
        <v>208</v>
      </c>
      <c r="H53" s="2">
        <f t="shared" si="2"/>
        <v>208</v>
      </c>
    </row>
    <row r="54" spans="1:8" ht="18" customHeight="1">
      <c r="A54" s="2">
        <v>51</v>
      </c>
      <c r="B54" s="6" t="s">
        <v>127</v>
      </c>
      <c r="C54" s="2" t="s">
        <v>137</v>
      </c>
      <c r="D54" s="7" t="s">
        <v>140</v>
      </c>
      <c r="E54" s="2">
        <v>1</v>
      </c>
      <c r="F54" s="13">
        <v>137</v>
      </c>
      <c r="G54" s="2">
        <f t="shared" si="1"/>
        <v>109.60000000000001</v>
      </c>
      <c r="H54" s="2">
        <f t="shared" si="2"/>
        <v>109.60000000000001</v>
      </c>
    </row>
    <row r="55" spans="1:8" s="29" customFormat="1" ht="18.75" customHeight="1">
      <c r="A55" s="2">
        <v>52</v>
      </c>
      <c r="B55" s="27" t="s">
        <v>123</v>
      </c>
      <c r="C55" s="28" t="s">
        <v>124</v>
      </c>
      <c r="D55" s="26" t="s">
        <v>125</v>
      </c>
      <c r="E55" s="26">
        <v>3</v>
      </c>
      <c r="F55" s="13">
        <v>37.5</v>
      </c>
      <c r="G55" s="2">
        <f t="shared" si="1"/>
        <v>30</v>
      </c>
      <c r="H55" s="2">
        <f t="shared" si="2"/>
        <v>90</v>
      </c>
    </row>
    <row r="56" spans="1:8" ht="18" customHeight="1">
      <c r="A56" s="2">
        <v>53</v>
      </c>
      <c r="B56" s="6" t="s">
        <v>39</v>
      </c>
      <c r="C56" s="2" t="s">
        <v>10</v>
      </c>
      <c r="D56" s="7">
        <v>9402</v>
      </c>
      <c r="E56" s="2">
        <v>1</v>
      </c>
      <c r="F56" s="2">
        <v>24.9</v>
      </c>
      <c r="G56" s="2">
        <f t="shared" si="1"/>
        <v>19.92</v>
      </c>
      <c r="H56" s="2">
        <f t="shared" si="2"/>
        <v>19.92</v>
      </c>
    </row>
    <row r="57" spans="1:8" ht="18" customHeight="1">
      <c r="A57" s="2">
        <v>54</v>
      </c>
      <c r="B57" s="15" t="s">
        <v>61</v>
      </c>
      <c r="C57" s="2" t="s">
        <v>141</v>
      </c>
      <c r="D57" s="16"/>
      <c r="E57" s="16">
        <v>1</v>
      </c>
      <c r="F57" s="16">
        <v>150</v>
      </c>
      <c r="G57" s="2">
        <f t="shared" si="1"/>
        <v>120</v>
      </c>
      <c r="H57" s="2">
        <f t="shared" si="2"/>
        <v>120</v>
      </c>
    </row>
    <row r="58" spans="1:8" ht="18" customHeight="1">
      <c r="A58" s="2">
        <v>55</v>
      </c>
      <c r="B58" s="15" t="s">
        <v>62</v>
      </c>
      <c r="C58" s="2" t="s">
        <v>141</v>
      </c>
      <c r="D58" s="16"/>
      <c r="E58" s="16">
        <v>1</v>
      </c>
      <c r="F58" s="16">
        <v>150</v>
      </c>
      <c r="G58" s="2">
        <f t="shared" si="1"/>
        <v>120</v>
      </c>
      <c r="H58" s="2">
        <f t="shared" si="2"/>
        <v>120</v>
      </c>
    </row>
    <row r="59" spans="1:8" ht="18" customHeight="1">
      <c r="A59" s="2">
        <v>56</v>
      </c>
      <c r="B59" s="15" t="s">
        <v>63</v>
      </c>
      <c r="C59" s="2" t="s">
        <v>12</v>
      </c>
      <c r="D59" s="16">
        <v>97502</v>
      </c>
      <c r="E59" s="16">
        <v>1</v>
      </c>
      <c r="F59" s="16">
        <v>90</v>
      </c>
      <c r="G59" s="2">
        <f t="shared" si="1"/>
        <v>72</v>
      </c>
      <c r="H59" s="2">
        <f t="shared" si="2"/>
        <v>72</v>
      </c>
    </row>
    <row r="60" spans="1:8" ht="18" customHeight="1">
      <c r="A60" s="2">
        <v>57</v>
      </c>
      <c r="B60" s="15" t="s">
        <v>65</v>
      </c>
      <c r="C60" s="17" t="s">
        <v>66</v>
      </c>
      <c r="D60" s="18" t="s">
        <v>67</v>
      </c>
      <c r="E60" s="16">
        <v>2</v>
      </c>
      <c r="F60" s="16">
        <v>75</v>
      </c>
      <c r="G60" s="2">
        <f t="shared" si="1"/>
        <v>60</v>
      </c>
      <c r="H60" s="2">
        <f t="shared" si="2"/>
        <v>120</v>
      </c>
    </row>
    <row r="61" spans="1:8" ht="18" customHeight="1">
      <c r="A61" s="2">
        <v>58</v>
      </c>
      <c r="B61" s="15" t="s">
        <v>68</v>
      </c>
      <c r="C61" s="17" t="s">
        <v>66</v>
      </c>
      <c r="D61" s="18" t="s">
        <v>67</v>
      </c>
      <c r="E61" s="16">
        <v>2</v>
      </c>
      <c r="F61" s="16">
        <v>375</v>
      </c>
      <c r="G61" s="2">
        <f t="shared" si="1"/>
        <v>300</v>
      </c>
      <c r="H61" s="2">
        <f t="shared" si="2"/>
        <v>600</v>
      </c>
    </row>
    <row r="62" spans="1:8" ht="18" customHeight="1">
      <c r="A62" s="2">
        <v>59</v>
      </c>
      <c r="B62" s="8" t="s">
        <v>70</v>
      </c>
      <c r="C62" s="9" t="s">
        <v>71</v>
      </c>
      <c r="D62" s="9" t="s">
        <v>72</v>
      </c>
      <c r="E62" s="2">
        <v>1</v>
      </c>
      <c r="F62" s="16">
        <v>220</v>
      </c>
      <c r="G62" s="2">
        <f t="shared" si="1"/>
        <v>176</v>
      </c>
      <c r="H62" s="2">
        <f t="shared" si="2"/>
        <v>176</v>
      </c>
    </row>
    <row r="63" spans="1:8" ht="18" customHeight="1">
      <c r="A63" s="2">
        <v>60</v>
      </c>
      <c r="B63" s="8" t="s">
        <v>73</v>
      </c>
      <c r="C63" s="9" t="s">
        <v>71</v>
      </c>
      <c r="D63" s="9" t="s">
        <v>72</v>
      </c>
      <c r="E63" s="2">
        <v>1</v>
      </c>
      <c r="F63" s="16">
        <v>220</v>
      </c>
      <c r="G63" s="2">
        <f t="shared" si="1"/>
        <v>176</v>
      </c>
      <c r="H63" s="2">
        <f t="shared" si="2"/>
        <v>176</v>
      </c>
    </row>
    <row r="64" spans="1:8" ht="18" customHeight="1">
      <c r="A64" s="2">
        <v>61</v>
      </c>
      <c r="B64" s="8" t="s">
        <v>81</v>
      </c>
      <c r="C64" s="9" t="s">
        <v>74</v>
      </c>
      <c r="D64" s="9" t="s">
        <v>75</v>
      </c>
      <c r="E64" s="2">
        <v>2</v>
      </c>
      <c r="F64" s="16">
        <v>98</v>
      </c>
      <c r="G64" s="2">
        <f t="shared" si="1"/>
        <v>78.4</v>
      </c>
      <c r="H64" s="2">
        <f t="shared" si="2"/>
        <v>156.8</v>
      </c>
    </row>
    <row r="65" spans="1:8" ht="18" customHeight="1">
      <c r="A65" s="2">
        <v>62</v>
      </c>
      <c r="B65" s="8" t="s">
        <v>78</v>
      </c>
      <c r="C65" s="9" t="s">
        <v>74</v>
      </c>
      <c r="D65" s="9" t="s">
        <v>80</v>
      </c>
      <c r="E65" s="2">
        <v>30</v>
      </c>
      <c r="F65" s="16">
        <v>7</v>
      </c>
      <c r="G65" s="2">
        <f t="shared" si="1"/>
        <v>5.6000000000000005</v>
      </c>
      <c r="H65" s="2">
        <f t="shared" si="2"/>
        <v>168.00000000000003</v>
      </c>
    </row>
    <row r="66" spans="1:8" ht="18" customHeight="1">
      <c r="A66" s="2">
        <v>63</v>
      </c>
      <c r="B66" s="8" t="s">
        <v>79</v>
      </c>
      <c r="C66" s="9" t="s">
        <v>74</v>
      </c>
      <c r="D66" s="9"/>
      <c r="E66" s="2">
        <v>5</v>
      </c>
      <c r="F66" s="16">
        <v>26</v>
      </c>
      <c r="G66" s="2">
        <f t="shared" si="1"/>
        <v>20.8</v>
      </c>
      <c r="H66" s="2">
        <f t="shared" si="2"/>
        <v>104</v>
      </c>
    </row>
    <row r="67" spans="1:8" ht="18" customHeight="1">
      <c r="A67" s="2">
        <v>64</v>
      </c>
      <c r="B67" s="8" t="s">
        <v>142</v>
      </c>
      <c r="C67" s="9" t="s">
        <v>74</v>
      </c>
      <c r="D67" s="9"/>
      <c r="E67" s="2">
        <v>2</v>
      </c>
      <c r="F67" s="16">
        <v>23</v>
      </c>
      <c r="G67" s="2">
        <f t="shared" si="1"/>
        <v>18.400000000000002</v>
      </c>
      <c r="H67" s="2">
        <f t="shared" si="2"/>
        <v>36.800000000000004</v>
      </c>
    </row>
    <row r="68" spans="1:8" s="1" customFormat="1" ht="19.5" customHeight="1">
      <c r="A68" s="2">
        <v>65</v>
      </c>
      <c r="B68" s="15" t="s">
        <v>95</v>
      </c>
      <c r="C68" s="17" t="s">
        <v>96</v>
      </c>
      <c r="D68" s="18" t="s">
        <v>97</v>
      </c>
      <c r="E68" s="16">
        <v>1</v>
      </c>
      <c r="F68" s="16">
        <v>485</v>
      </c>
      <c r="G68" s="2">
        <f t="shared" si="1"/>
        <v>388</v>
      </c>
      <c r="H68" s="2">
        <f aca="true" t="shared" si="3" ref="H68:H74">G68*E68</f>
        <v>388</v>
      </c>
    </row>
    <row r="69" spans="1:8" s="1" customFormat="1" ht="19.5" customHeight="1">
      <c r="A69" s="2">
        <v>66</v>
      </c>
      <c r="B69" s="15" t="s">
        <v>109</v>
      </c>
      <c r="C69" s="17" t="s">
        <v>96</v>
      </c>
      <c r="D69" s="18"/>
      <c r="E69" s="16">
        <v>1</v>
      </c>
      <c r="F69" s="16">
        <v>94</v>
      </c>
      <c r="G69" s="2">
        <f aca="true" t="shared" si="4" ref="G69:G74">F69*(1-$D$2)</f>
        <v>75.2</v>
      </c>
      <c r="H69" s="2">
        <f t="shared" si="3"/>
        <v>75.2</v>
      </c>
    </row>
    <row r="70" spans="1:8" ht="18" customHeight="1">
      <c r="A70" s="2">
        <v>67</v>
      </c>
      <c r="B70" s="39" t="s">
        <v>143</v>
      </c>
      <c r="C70" s="36" t="s">
        <v>144</v>
      </c>
      <c r="D70" s="38"/>
      <c r="E70" s="36">
        <v>3</v>
      </c>
      <c r="F70" s="16">
        <v>6.25</v>
      </c>
      <c r="G70" s="2">
        <f t="shared" si="4"/>
        <v>5</v>
      </c>
      <c r="H70" s="37">
        <f t="shared" si="3"/>
        <v>15</v>
      </c>
    </row>
    <row r="71" spans="1:8" ht="18" customHeight="1">
      <c r="A71" s="2">
        <v>68</v>
      </c>
      <c r="B71" s="39" t="s">
        <v>145</v>
      </c>
      <c r="C71" s="36" t="s">
        <v>144</v>
      </c>
      <c r="D71" s="38"/>
      <c r="E71" s="36">
        <v>3</v>
      </c>
      <c r="F71" s="16">
        <v>6.25</v>
      </c>
      <c r="G71" s="2">
        <f t="shared" si="4"/>
        <v>5</v>
      </c>
      <c r="H71" s="37">
        <f t="shared" si="3"/>
        <v>15</v>
      </c>
    </row>
    <row r="72" spans="1:8" ht="18" customHeight="1">
      <c r="A72" s="2">
        <v>69</v>
      </c>
      <c r="B72" s="39" t="s">
        <v>146</v>
      </c>
      <c r="C72" s="36" t="s">
        <v>144</v>
      </c>
      <c r="D72" s="38"/>
      <c r="E72" s="36">
        <v>3</v>
      </c>
      <c r="F72" s="16">
        <v>3.75</v>
      </c>
      <c r="G72" s="2">
        <f t="shared" si="4"/>
        <v>3</v>
      </c>
      <c r="H72" s="37">
        <f t="shared" si="3"/>
        <v>9</v>
      </c>
    </row>
    <row r="73" spans="1:8" ht="18" customHeight="1">
      <c r="A73" s="2">
        <v>70</v>
      </c>
      <c r="B73" s="39" t="s">
        <v>147</v>
      </c>
      <c r="C73" s="36" t="s">
        <v>144</v>
      </c>
      <c r="D73" s="38"/>
      <c r="E73" s="36">
        <v>3</v>
      </c>
      <c r="F73" s="16">
        <v>3.75</v>
      </c>
      <c r="G73" s="2">
        <f t="shared" si="4"/>
        <v>3</v>
      </c>
      <c r="H73" s="37">
        <f t="shared" si="3"/>
        <v>9</v>
      </c>
    </row>
    <row r="74" spans="1:8" ht="18" customHeight="1">
      <c r="A74" s="2">
        <v>71</v>
      </c>
      <c r="B74" s="39" t="s">
        <v>148</v>
      </c>
      <c r="C74" s="36" t="s">
        <v>144</v>
      </c>
      <c r="D74" s="38"/>
      <c r="E74" s="36">
        <v>1</v>
      </c>
      <c r="F74" s="16">
        <v>75</v>
      </c>
      <c r="G74" s="2">
        <f t="shared" si="4"/>
        <v>60</v>
      </c>
      <c r="H74" s="37">
        <f t="shared" si="3"/>
        <v>60</v>
      </c>
    </row>
    <row r="75" spans="1:8" ht="18" customHeight="1">
      <c r="A75" s="1"/>
      <c r="B75" s="19"/>
      <c r="C75" s="1"/>
      <c r="D75" s="1"/>
      <c r="E75" s="1"/>
      <c r="F75" s="1"/>
      <c r="G75" s="20" t="s">
        <v>30</v>
      </c>
      <c r="H75" s="20">
        <f>SUM(H4:H74)</f>
        <v>11333.839999999998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G76" sqref="G76"/>
    </sheetView>
  </sheetViews>
  <sheetFormatPr defaultColWidth="9.00390625" defaultRowHeight="19.5" customHeight="1"/>
  <cols>
    <col min="1" max="1" width="4.75390625" style="43" customWidth="1"/>
    <col min="2" max="2" width="22.00390625" style="44" customWidth="1"/>
    <col min="3" max="3" width="8.50390625" style="23" customWidth="1"/>
    <col min="4" max="4" width="8.25390625" style="23" customWidth="1"/>
    <col min="5" max="5" width="5.125" style="43" customWidth="1"/>
    <col min="6" max="6" width="8.25390625" style="43" customWidth="1"/>
    <col min="7" max="7" width="8.50390625" style="43" customWidth="1"/>
    <col min="8" max="8" width="10.625" style="45" customWidth="1"/>
    <col min="9" max="16384" width="9.00390625" style="23" customWidth="1"/>
  </cols>
  <sheetData>
    <row r="1" spans="1:8" ht="19.5" customHeight="1">
      <c r="A1" s="123" t="s">
        <v>222</v>
      </c>
      <c r="B1" s="123"/>
      <c r="C1" s="123"/>
      <c r="D1" s="123"/>
      <c r="E1" s="123"/>
      <c r="F1" s="123"/>
      <c r="G1" s="123"/>
      <c r="H1" s="123"/>
    </row>
    <row r="2" spans="1:8" ht="19.5" customHeight="1">
      <c r="A2" s="21" t="s">
        <v>160</v>
      </c>
      <c r="B2" s="22" t="s">
        <v>166</v>
      </c>
      <c r="C2" s="21" t="s">
        <v>162</v>
      </c>
      <c r="D2" s="21" t="s">
        <v>161</v>
      </c>
      <c r="E2" s="21" t="s">
        <v>6</v>
      </c>
      <c r="F2" s="21" t="s">
        <v>167</v>
      </c>
      <c r="G2" s="21" t="s">
        <v>168</v>
      </c>
      <c r="H2" s="22" t="s">
        <v>169</v>
      </c>
    </row>
    <row r="3" spans="1:8" ht="19.5" customHeight="1">
      <c r="A3" s="122" t="s">
        <v>170</v>
      </c>
      <c r="B3" s="122"/>
      <c r="C3" s="122"/>
      <c r="D3" s="122"/>
      <c r="E3" s="122"/>
      <c r="F3" s="122"/>
      <c r="G3" s="122"/>
      <c r="H3" s="122"/>
    </row>
    <row r="4" spans="1:8" ht="19.5" customHeight="1">
      <c r="A4" s="21" t="s">
        <v>160</v>
      </c>
      <c r="B4" s="22" t="s">
        <v>171</v>
      </c>
      <c r="C4" s="21" t="s">
        <v>172</v>
      </c>
      <c r="D4" s="21" t="s">
        <v>172</v>
      </c>
      <c r="E4" s="21" t="s">
        <v>6</v>
      </c>
      <c r="F4" s="21" t="s">
        <v>167</v>
      </c>
      <c r="G4" s="21" t="s">
        <v>163</v>
      </c>
      <c r="H4" s="22"/>
    </row>
    <row r="5" spans="1:8" ht="19.5" customHeight="1">
      <c r="A5" s="21">
        <v>1</v>
      </c>
      <c r="B5" s="22" t="s">
        <v>173</v>
      </c>
      <c r="C5" s="21" t="s">
        <v>130</v>
      </c>
      <c r="D5" s="21" t="s">
        <v>85</v>
      </c>
      <c r="E5" s="21">
        <v>1</v>
      </c>
      <c r="F5" s="21">
        <v>980</v>
      </c>
      <c r="G5" s="21">
        <f>F5*E5</f>
        <v>980</v>
      </c>
      <c r="H5" s="22"/>
    </row>
    <row r="6" spans="1:8" ht="19.5" customHeight="1">
      <c r="A6" s="21">
        <v>2</v>
      </c>
      <c r="B6" s="22" t="s">
        <v>174</v>
      </c>
      <c r="C6" s="21" t="s">
        <v>84</v>
      </c>
      <c r="D6" s="21" t="s">
        <v>85</v>
      </c>
      <c r="E6" s="21">
        <v>2</v>
      </c>
      <c r="F6" s="21">
        <v>65</v>
      </c>
      <c r="G6" s="21">
        <f aca="true" t="shared" si="0" ref="G6:G29">F6*E6</f>
        <v>130</v>
      </c>
      <c r="H6" s="22"/>
    </row>
    <row r="7" spans="1:8" ht="19.5" customHeight="1">
      <c r="A7" s="21">
        <v>3</v>
      </c>
      <c r="B7" s="22" t="s">
        <v>175</v>
      </c>
      <c r="C7" s="21" t="s">
        <v>84</v>
      </c>
      <c r="D7" s="21" t="s">
        <v>85</v>
      </c>
      <c r="E7" s="21">
        <v>16</v>
      </c>
      <c r="F7" s="21">
        <v>6</v>
      </c>
      <c r="G7" s="21">
        <f t="shared" si="0"/>
        <v>96</v>
      </c>
      <c r="H7" s="22"/>
    </row>
    <row r="8" spans="1:8" ht="19.5" customHeight="1">
      <c r="A8" s="21">
        <v>4</v>
      </c>
      <c r="B8" s="22" t="s">
        <v>176</v>
      </c>
      <c r="C8" s="21" t="s">
        <v>84</v>
      </c>
      <c r="D8" s="21" t="s">
        <v>85</v>
      </c>
      <c r="E8" s="21">
        <v>30</v>
      </c>
      <c r="F8" s="21">
        <v>9</v>
      </c>
      <c r="G8" s="21">
        <f t="shared" si="0"/>
        <v>270</v>
      </c>
      <c r="H8" s="22"/>
    </row>
    <row r="9" spans="1:8" ht="19.5" customHeight="1">
      <c r="A9" s="21">
        <v>5</v>
      </c>
      <c r="B9" s="22" t="s">
        <v>177</v>
      </c>
      <c r="C9" s="21" t="s">
        <v>84</v>
      </c>
      <c r="D9" s="21" t="s">
        <v>85</v>
      </c>
      <c r="E9" s="21">
        <v>4</v>
      </c>
      <c r="F9" s="21">
        <v>12</v>
      </c>
      <c r="G9" s="21">
        <f t="shared" si="0"/>
        <v>48</v>
      </c>
      <c r="H9" s="22"/>
    </row>
    <row r="10" spans="1:8" ht="19.5" customHeight="1">
      <c r="A10" s="21">
        <v>6</v>
      </c>
      <c r="B10" s="22" t="s">
        <v>178</v>
      </c>
      <c r="C10" s="21" t="s">
        <v>84</v>
      </c>
      <c r="D10" s="21" t="s">
        <v>85</v>
      </c>
      <c r="E10" s="21">
        <v>4</v>
      </c>
      <c r="F10" s="21">
        <v>12</v>
      </c>
      <c r="G10" s="21">
        <f t="shared" si="0"/>
        <v>48</v>
      </c>
      <c r="H10" s="22"/>
    </row>
    <row r="11" spans="1:8" ht="19.5" customHeight="1">
      <c r="A11" s="21">
        <v>7</v>
      </c>
      <c r="B11" s="22" t="s">
        <v>179</v>
      </c>
      <c r="C11" s="21" t="s">
        <v>84</v>
      </c>
      <c r="D11" s="21" t="s">
        <v>85</v>
      </c>
      <c r="E11" s="21">
        <v>2</v>
      </c>
      <c r="F11" s="21">
        <v>16</v>
      </c>
      <c r="G11" s="21">
        <f t="shared" si="0"/>
        <v>32</v>
      </c>
      <c r="H11" s="22"/>
    </row>
    <row r="12" spans="1:8" ht="19.5" customHeight="1">
      <c r="A12" s="21">
        <v>8</v>
      </c>
      <c r="B12" s="22" t="s">
        <v>180</v>
      </c>
      <c r="C12" s="21" t="s">
        <v>84</v>
      </c>
      <c r="D12" s="21" t="s">
        <v>85</v>
      </c>
      <c r="E12" s="21">
        <v>2</v>
      </c>
      <c r="F12" s="21">
        <v>16</v>
      </c>
      <c r="G12" s="21">
        <f t="shared" si="0"/>
        <v>32</v>
      </c>
      <c r="H12" s="22"/>
    </row>
    <row r="13" spans="1:8" ht="19.5" customHeight="1">
      <c r="A13" s="21">
        <v>9</v>
      </c>
      <c r="B13" s="22" t="s">
        <v>181</v>
      </c>
      <c r="C13" s="21" t="s">
        <v>84</v>
      </c>
      <c r="D13" s="21" t="s">
        <v>85</v>
      </c>
      <c r="E13" s="21">
        <v>2</v>
      </c>
      <c r="F13" s="21">
        <v>16</v>
      </c>
      <c r="G13" s="21">
        <f t="shared" si="0"/>
        <v>32</v>
      </c>
      <c r="H13" s="22"/>
    </row>
    <row r="14" spans="1:8" ht="19.5" customHeight="1">
      <c r="A14" s="21">
        <v>10</v>
      </c>
      <c r="B14" s="22" t="s">
        <v>182</v>
      </c>
      <c r="C14" s="21" t="s">
        <v>84</v>
      </c>
      <c r="D14" s="21" t="s">
        <v>85</v>
      </c>
      <c r="E14" s="21">
        <v>2</v>
      </c>
      <c r="F14" s="21">
        <v>16</v>
      </c>
      <c r="G14" s="21">
        <f t="shared" si="0"/>
        <v>32</v>
      </c>
      <c r="H14" s="22"/>
    </row>
    <row r="15" spans="1:8" ht="19.5" customHeight="1">
      <c r="A15" s="21">
        <v>11</v>
      </c>
      <c r="B15" s="22" t="s">
        <v>183</v>
      </c>
      <c r="C15" s="21" t="s">
        <v>84</v>
      </c>
      <c r="D15" s="21" t="s">
        <v>85</v>
      </c>
      <c r="E15" s="21">
        <v>4</v>
      </c>
      <c r="F15" s="21">
        <v>16</v>
      </c>
      <c r="G15" s="21">
        <f t="shared" si="0"/>
        <v>64</v>
      </c>
      <c r="H15" s="22"/>
    </row>
    <row r="16" spans="1:8" ht="19.5" customHeight="1">
      <c r="A16" s="21">
        <v>12</v>
      </c>
      <c r="B16" s="22" t="s">
        <v>184</v>
      </c>
      <c r="C16" s="21" t="s">
        <v>84</v>
      </c>
      <c r="D16" s="21" t="s">
        <v>85</v>
      </c>
      <c r="E16" s="21">
        <v>4</v>
      </c>
      <c r="F16" s="21">
        <v>16</v>
      </c>
      <c r="G16" s="21">
        <f t="shared" si="0"/>
        <v>64</v>
      </c>
      <c r="H16" s="22"/>
    </row>
    <row r="17" spans="1:8" ht="19.5" customHeight="1">
      <c r="A17" s="21">
        <v>13</v>
      </c>
      <c r="B17" s="22" t="s">
        <v>185</v>
      </c>
      <c r="C17" s="21" t="s">
        <v>84</v>
      </c>
      <c r="D17" s="21" t="s">
        <v>85</v>
      </c>
      <c r="E17" s="21">
        <v>6</v>
      </c>
      <c r="F17" s="21">
        <v>16</v>
      </c>
      <c r="G17" s="21">
        <f t="shared" si="0"/>
        <v>96</v>
      </c>
      <c r="H17" s="22"/>
    </row>
    <row r="18" spans="1:8" ht="19.5" customHeight="1">
      <c r="A18" s="21">
        <v>14</v>
      </c>
      <c r="B18" s="22" t="s">
        <v>186</v>
      </c>
      <c r="C18" s="21" t="s">
        <v>84</v>
      </c>
      <c r="D18" s="21" t="s">
        <v>85</v>
      </c>
      <c r="E18" s="21">
        <v>2</v>
      </c>
      <c r="F18" s="21">
        <v>10</v>
      </c>
      <c r="G18" s="21">
        <f t="shared" si="0"/>
        <v>20</v>
      </c>
      <c r="H18" s="22"/>
    </row>
    <row r="19" spans="1:8" ht="19.5" customHeight="1">
      <c r="A19" s="21">
        <v>15</v>
      </c>
      <c r="B19" s="22" t="s">
        <v>187</v>
      </c>
      <c r="C19" s="21" t="s">
        <v>84</v>
      </c>
      <c r="D19" s="21" t="s">
        <v>85</v>
      </c>
      <c r="E19" s="21">
        <v>2</v>
      </c>
      <c r="F19" s="21">
        <v>80</v>
      </c>
      <c r="G19" s="21">
        <f t="shared" si="0"/>
        <v>160</v>
      </c>
      <c r="H19" s="22"/>
    </row>
    <row r="20" spans="1:8" ht="19.5" customHeight="1">
      <c r="A20" s="21">
        <v>16</v>
      </c>
      <c r="B20" s="22" t="s">
        <v>188</v>
      </c>
      <c r="C20" s="21" t="s">
        <v>84</v>
      </c>
      <c r="D20" s="21" t="s">
        <v>85</v>
      </c>
      <c r="E20" s="21">
        <v>2</v>
      </c>
      <c r="F20" s="21">
        <v>20</v>
      </c>
      <c r="G20" s="21">
        <f t="shared" si="0"/>
        <v>40</v>
      </c>
      <c r="H20" s="22"/>
    </row>
    <row r="21" spans="1:8" ht="19.5" customHeight="1">
      <c r="A21" s="21">
        <v>17</v>
      </c>
      <c r="B21" s="22" t="s">
        <v>189</v>
      </c>
      <c r="C21" s="21" t="s">
        <v>84</v>
      </c>
      <c r="D21" s="21" t="s">
        <v>85</v>
      </c>
      <c r="E21" s="21">
        <v>2</v>
      </c>
      <c r="F21" s="21">
        <v>12</v>
      </c>
      <c r="G21" s="21">
        <f t="shared" si="0"/>
        <v>24</v>
      </c>
      <c r="H21" s="22"/>
    </row>
    <row r="22" spans="1:8" ht="19.5" customHeight="1">
      <c r="A22" s="21">
        <v>18</v>
      </c>
      <c r="B22" s="22" t="s">
        <v>190</v>
      </c>
      <c r="C22" s="21" t="s">
        <v>84</v>
      </c>
      <c r="D22" s="21" t="s">
        <v>85</v>
      </c>
      <c r="E22" s="21">
        <v>2</v>
      </c>
      <c r="F22" s="21">
        <v>20</v>
      </c>
      <c r="G22" s="21">
        <f t="shared" si="0"/>
        <v>40</v>
      </c>
      <c r="H22" s="22"/>
    </row>
    <row r="23" spans="1:8" ht="19.5" customHeight="1">
      <c r="A23" s="21">
        <v>19</v>
      </c>
      <c r="B23" s="22" t="s">
        <v>191</v>
      </c>
      <c r="C23" s="21" t="s">
        <v>84</v>
      </c>
      <c r="D23" s="21" t="s">
        <v>85</v>
      </c>
      <c r="E23" s="21">
        <v>2</v>
      </c>
      <c r="F23" s="21">
        <v>15</v>
      </c>
      <c r="G23" s="21">
        <f t="shared" si="0"/>
        <v>30</v>
      </c>
      <c r="H23" s="22"/>
    </row>
    <row r="24" spans="1:8" ht="19.5" customHeight="1">
      <c r="A24" s="21">
        <v>20</v>
      </c>
      <c r="B24" s="22" t="s">
        <v>192</v>
      </c>
      <c r="C24" s="21" t="s">
        <v>84</v>
      </c>
      <c r="D24" s="21" t="s">
        <v>85</v>
      </c>
      <c r="E24" s="21">
        <v>2</v>
      </c>
      <c r="F24" s="21">
        <v>16</v>
      </c>
      <c r="G24" s="21">
        <f t="shared" si="0"/>
        <v>32</v>
      </c>
      <c r="H24" s="22"/>
    </row>
    <row r="25" spans="1:8" ht="19.5" customHeight="1">
      <c r="A25" s="21">
        <v>21</v>
      </c>
      <c r="B25" s="22" t="s">
        <v>193</v>
      </c>
      <c r="C25" s="21" t="s">
        <v>84</v>
      </c>
      <c r="D25" s="21" t="s">
        <v>85</v>
      </c>
      <c r="E25" s="21">
        <v>2</v>
      </c>
      <c r="F25" s="21">
        <v>26</v>
      </c>
      <c r="G25" s="21">
        <f t="shared" si="0"/>
        <v>52</v>
      </c>
      <c r="H25" s="22"/>
    </row>
    <row r="26" spans="1:8" ht="19.5" customHeight="1">
      <c r="A26" s="21">
        <v>22</v>
      </c>
      <c r="B26" s="22" t="s">
        <v>194</v>
      </c>
      <c r="C26" s="21" t="s">
        <v>84</v>
      </c>
      <c r="D26" s="21" t="s">
        <v>85</v>
      </c>
      <c r="E26" s="21">
        <v>2</v>
      </c>
      <c r="F26" s="21">
        <v>10</v>
      </c>
      <c r="G26" s="21">
        <f t="shared" si="0"/>
        <v>20</v>
      </c>
      <c r="H26" s="22"/>
    </row>
    <row r="27" spans="1:8" ht="19.5" customHeight="1">
      <c r="A27" s="21">
        <v>23</v>
      </c>
      <c r="B27" s="22" t="s">
        <v>195</v>
      </c>
      <c r="C27" s="21" t="s">
        <v>84</v>
      </c>
      <c r="D27" s="21" t="s">
        <v>85</v>
      </c>
      <c r="E27" s="21">
        <v>2</v>
      </c>
      <c r="F27" s="21">
        <v>5</v>
      </c>
      <c r="G27" s="21">
        <f t="shared" si="0"/>
        <v>10</v>
      </c>
      <c r="H27" s="22"/>
    </row>
    <row r="28" spans="1:8" ht="19.5" customHeight="1">
      <c r="A28" s="21">
        <v>24</v>
      </c>
      <c r="B28" s="22" t="s">
        <v>196</v>
      </c>
      <c r="C28" s="21" t="s">
        <v>84</v>
      </c>
      <c r="D28" s="21" t="s">
        <v>85</v>
      </c>
      <c r="E28" s="21">
        <v>2</v>
      </c>
      <c r="F28" s="21">
        <v>32</v>
      </c>
      <c r="G28" s="21">
        <f t="shared" si="0"/>
        <v>64</v>
      </c>
      <c r="H28" s="22"/>
    </row>
    <row r="29" spans="1:8" ht="19.5" customHeight="1">
      <c r="A29" s="21">
        <v>25</v>
      </c>
      <c r="B29" s="22" t="s">
        <v>197</v>
      </c>
      <c r="C29" s="21" t="s">
        <v>84</v>
      </c>
      <c r="D29" s="21" t="s">
        <v>85</v>
      </c>
      <c r="E29" s="21">
        <v>2</v>
      </c>
      <c r="F29" s="21">
        <v>26</v>
      </c>
      <c r="G29" s="21">
        <f t="shared" si="0"/>
        <v>52</v>
      </c>
      <c r="H29" s="22"/>
    </row>
    <row r="30" spans="1:8" ht="19.5" customHeight="1">
      <c r="A30" s="122" t="s">
        <v>198</v>
      </c>
      <c r="B30" s="122"/>
      <c r="C30" s="122"/>
      <c r="D30" s="122"/>
      <c r="E30" s="122"/>
      <c r="F30" s="122"/>
      <c r="G30" s="122"/>
      <c r="H30" s="122"/>
    </row>
    <row r="31" spans="1:8" ht="19.5" customHeight="1">
      <c r="A31" s="21" t="s">
        <v>160</v>
      </c>
      <c r="B31" s="22" t="s">
        <v>171</v>
      </c>
      <c r="C31" s="21"/>
      <c r="D31" s="21" t="s">
        <v>172</v>
      </c>
      <c r="E31" s="21" t="s">
        <v>6</v>
      </c>
      <c r="F31" s="21" t="s">
        <v>167</v>
      </c>
      <c r="G31" s="21" t="s">
        <v>199</v>
      </c>
      <c r="H31" s="22"/>
    </row>
    <row r="32" spans="1:8" ht="19.5" customHeight="1">
      <c r="A32" s="21">
        <v>1</v>
      </c>
      <c r="B32" s="46" t="s">
        <v>200</v>
      </c>
      <c r="C32" s="21" t="s">
        <v>130</v>
      </c>
      <c r="D32" s="21" t="s">
        <v>85</v>
      </c>
      <c r="E32" s="21">
        <v>1</v>
      </c>
      <c r="F32" s="21">
        <v>460</v>
      </c>
      <c r="G32" s="21">
        <f>F32*E32</f>
        <v>460</v>
      </c>
      <c r="H32" s="22"/>
    </row>
    <row r="33" spans="1:8" ht="23.25" customHeight="1">
      <c r="A33" s="21">
        <v>2</v>
      </c>
      <c r="B33" s="22" t="s">
        <v>174</v>
      </c>
      <c r="C33" s="21" t="s">
        <v>84</v>
      </c>
      <c r="D33" s="21" t="s">
        <v>85</v>
      </c>
      <c r="E33" s="21">
        <v>1</v>
      </c>
      <c r="F33" s="21">
        <v>65</v>
      </c>
      <c r="G33" s="21">
        <f aca="true" t="shared" si="1" ref="G33:G49">F33*E33</f>
        <v>65</v>
      </c>
      <c r="H33" s="22"/>
    </row>
    <row r="34" spans="1:8" ht="19.5" customHeight="1">
      <c r="A34" s="21">
        <v>3</v>
      </c>
      <c r="B34" s="22" t="s">
        <v>175</v>
      </c>
      <c r="C34" s="21" t="s">
        <v>84</v>
      </c>
      <c r="D34" s="21" t="s">
        <v>85</v>
      </c>
      <c r="E34" s="21">
        <v>8</v>
      </c>
      <c r="F34" s="21">
        <v>6</v>
      </c>
      <c r="G34" s="21">
        <f t="shared" si="1"/>
        <v>48</v>
      </c>
      <c r="H34" s="22"/>
    </row>
    <row r="35" spans="1:8" ht="19.5" customHeight="1">
      <c r="A35" s="21">
        <v>4</v>
      </c>
      <c r="B35" s="22" t="s">
        <v>176</v>
      </c>
      <c r="C35" s="21" t="s">
        <v>84</v>
      </c>
      <c r="D35" s="21" t="s">
        <v>85</v>
      </c>
      <c r="E35" s="21">
        <v>30</v>
      </c>
      <c r="F35" s="21">
        <v>8</v>
      </c>
      <c r="G35" s="21">
        <f t="shared" si="1"/>
        <v>240</v>
      </c>
      <c r="H35" s="22"/>
    </row>
    <row r="36" spans="1:8" ht="19.5" customHeight="1">
      <c r="A36" s="21">
        <v>5</v>
      </c>
      <c r="B36" s="22" t="s">
        <v>177</v>
      </c>
      <c r="C36" s="21" t="s">
        <v>84</v>
      </c>
      <c r="D36" s="21" t="s">
        <v>85</v>
      </c>
      <c r="E36" s="21">
        <v>2</v>
      </c>
      <c r="F36" s="21">
        <v>12</v>
      </c>
      <c r="G36" s="21">
        <f t="shared" si="1"/>
        <v>24</v>
      </c>
      <c r="H36" s="22"/>
    </row>
    <row r="37" spans="1:8" ht="19.5" customHeight="1">
      <c r="A37" s="21">
        <v>6</v>
      </c>
      <c r="B37" s="22" t="s">
        <v>178</v>
      </c>
      <c r="C37" s="21" t="s">
        <v>84</v>
      </c>
      <c r="D37" s="21" t="s">
        <v>85</v>
      </c>
      <c r="E37" s="21">
        <v>2</v>
      </c>
      <c r="F37" s="21">
        <v>12</v>
      </c>
      <c r="G37" s="21">
        <f t="shared" si="1"/>
        <v>24</v>
      </c>
      <c r="H37" s="22"/>
    </row>
    <row r="38" spans="1:8" ht="19.5" customHeight="1">
      <c r="A38" s="21">
        <v>7</v>
      </c>
      <c r="B38" s="22" t="s">
        <v>179</v>
      </c>
      <c r="C38" s="21" t="s">
        <v>84</v>
      </c>
      <c r="D38" s="21" t="s">
        <v>85</v>
      </c>
      <c r="E38" s="21">
        <v>1</v>
      </c>
      <c r="F38" s="21">
        <v>16</v>
      </c>
      <c r="G38" s="21">
        <f t="shared" si="1"/>
        <v>16</v>
      </c>
      <c r="H38" s="22"/>
    </row>
    <row r="39" spans="1:8" ht="19.5" customHeight="1">
      <c r="A39" s="21">
        <v>8</v>
      </c>
      <c r="B39" s="22" t="s">
        <v>180</v>
      </c>
      <c r="C39" s="21" t="s">
        <v>84</v>
      </c>
      <c r="D39" s="21" t="s">
        <v>85</v>
      </c>
      <c r="E39" s="21">
        <v>1</v>
      </c>
      <c r="F39" s="21">
        <v>16</v>
      </c>
      <c r="G39" s="21">
        <f t="shared" si="1"/>
        <v>16</v>
      </c>
      <c r="H39" s="22"/>
    </row>
    <row r="40" spans="1:8" ht="19.5" customHeight="1">
      <c r="A40" s="21">
        <v>9</v>
      </c>
      <c r="B40" s="22" t="s">
        <v>181</v>
      </c>
      <c r="C40" s="21" t="s">
        <v>84</v>
      </c>
      <c r="D40" s="21" t="s">
        <v>85</v>
      </c>
      <c r="E40" s="21">
        <v>1</v>
      </c>
      <c r="F40" s="21">
        <v>16</v>
      </c>
      <c r="G40" s="21">
        <f t="shared" si="1"/>
        <v>16</v>
      </c>
      <c r="H40" s="22"/>
    </row>
    <row r="41" spans="1:8" ht="19.5" customHeight="1">
      <c r="A41" s="21">
        <v>10</v>
      </c>
      <c r="B41" s="22" t="s">
        <v>182</v>
      </c>
      <c r="C41" s="21" t="s">
        <v>84</v>
      </c>
      <c r="D41" s="21" t="s">
        <v>85</v>
      </c>
      <c r="E41" s="21">
        <v>1</v>
      </c>
      <c r="F41" s="21">
        <v>16</v>
      </c>
      <c r="G41" s="21">
        <f t="shared" si="1"/>
        <v>16</v>
      </c>
      <c r="H41" s="22"/>
    </row>
    <row r="42" spans="1:8" ht="19.5" customHeight="1">
      <c r="A42" s="21">
        <v>11</v>
      </c>
      <c r="B42" s="22" t="s">
        <v>186</v>
      </c>
      <c r="C42" s="21" t="s">
        <v>84</v>
      </c>
      <c r="D42" s="21" t="s">
        <v>85</v>
      </c>
      <c r="E42" s="21">
        <v>1</v>
      </c>
      <c r="F42" s="21">
        <v>10</v>
      </c>
      <c r="G42" s="21">
        <f t="shared" si="1"/>
        <v>10</v>
      </c>
      <c r="H42" s="22"/>
    </row>
    <row r="43" spans="1:8" ht="19.5" customHeight="1">
      <c r="A43" s="21">
        <v>12</v>
      </c>
      <c r="B43" s="22" t="s">
        <v>201</v>
      </c>
      <c r="C43" s="21" t="s">
        <v>84</v>
      </c>
      <c r="D43" s="21" t="s">
        <v>85</v>
      </c>
      <c r="E43" s="21">
        <v>1</v>
      </c>
      <c r="F43" s="21">
        <v>20</v>
      </c>
      <c r="G43" s="21">
        <f t="shared" si="1"/>
        <v>20</v>
      </c>
      <c r="H43" s="22"/>
    </row>
    <row r="44" spans="1:8" ht="19.5" customHeight="1">
      <c r="A44" s="21">
        <v>13</v>
      </c>
      <c r="B44" s="22" t="s">
        <v>192</v>
      </c>
      <c r="C44" s="21" t="s">
        <v>84</v>
      </c>
      <c r="D44" s="21" t="s">
        <v>85</v>
      </c>
      <c r="E44" s="21">
        <v>1</v>
      </c>
      <c r="F44" s="21">
        <v>16</v>
      </c>
      <c r="G44" s="21">
        <f t="shared" si="1"/>
        <v>16</v>
      </c>
      <c r="H44" s="22"/>
    </row>
    <row r="45" spans="1:8" ht="19.5" customHeight="1">
      <c r="A45" s="21">
        <v>14</v>
      </c>
      <c r="B45" s="22" t="s">
        <v>193</v>
      </c>
      <c r="C45" s="21" t="s">
        <v>84</v>
      </c>
      <c r="D45" s="21" t="s">
        <v>85</v>
      </c>
      <c r="E45" s="21">
        <v>1</v>
      </c>
      <c r="F45" s="21">
        <v>26</v>
      </c>
      <c r="G45" s="21">
        <f t="shared" si="1"/>
        <v>26</v>
      </c>
      <c r="H45" s="22"/>
    </row>
    <row r="46" spans="1:8" ht="19.5" customHeight="1">
      <c r="A46" s="21">
        <v>15</v>
      </c>
      <c r="B46" s="22" t="s">
        <v>202</v>
      </c>
      <c r="C46" s="21" t="s">
        <v>203</v>
      </c>
      <c r="D46" s="21" t="s">
        <v>203</v>
      </c>
      <c r="E46" s="21">
        <v>1</v>
      </c>
      <c r="F46" s="21">
        <v>180</v>
      </c>
      <c r="G46" s="21">
        <f t="shared" si="1"/>
        <v>180</v>
      </c>
      <c r="H46" s="22"/>
    </row>
    <row r="47" spans="1:8" ht="19.5" customHeight="1">
      <c r="A47" s="21">
        <v>16</v>
      </c>
      <c r="B47" s="22" t="s">
        <v>204</v>
      </c>
      <c r="C47" s="21" t="s">
        <v>203</v>
      </c>
      <c r="D47" s="21" t="s">
        <v>203</v>
      </c>
      <c r="E47" s="21">
        <v>1</v>
      </c>
      <c r="F47" s="21">
        <v>36</v>
      </c>
      <c r="G47" s="21">
        <f t="shared" si="1"/>
        <v>36</v>
      </c>
      <c r="H47" s="22"/>
    </row>
    <row r="48" spans="1:8" ht="19.5" customHeight="1">
      <c r="A48" s="21">
        <v>17</v>
      </c>
      <c r="B48" s="22" t="s">
        <v>205</v>
      </c>
      <c r="C48" s="21" t="s">
        <v>203</v>
      </c>
      <c r="D48" s="21" t="s">
        <v>203</v>
      </c>
      <c r="E48" s="21">
        <v>1</v>
      </c>
      <c r="F48" s="21">
        <v>6.5</v>
      </c>
      <c r="G48" s="21">
        <f t="shared" si="1"/>
        <v>6.5</v>
      </c>
      <c r="H48" s="22"/>
    </row>
    <row r="49" spans="1:8" ht="19.5" customHeight="1">
      <c r="A49" s="21">
        <v>18</v>
      </c>
      <c r="B49" s="22" t="s">
        <v>206</v>
      </c>
      <c r="C49" s="21" t="s">
        <v>203</v>
      </c>
      <c r="D49" s="21" t="s">
        <v>203</v>
      </c>
      <c r="E49" s="21">
        <v>1</v>
      </c>
      <c r="F49" s="21">
        <v>38</v>
      </c>
      <c r="G49" s="21">
        <f t="shared" si="1"/>
        <v>38</v>
      </c>
      <c r="H49" s="22"/>
    </row>
    <row r="50" spans="1:8" ht="19.5" customHeight="1">
      <c r="A50" s="122" t="s">
        <v>207</v>
      </c>
      <c r="B50" s="122"/>
      <c r="C50" s="122"/>
      <c r="D50" s="122"/>
      <c r="E50" s="122"/>
      <c r="F50" s="122"/>
      <c r="G50" s="122"/>
      <c r="H50" s="122"/>
    </row>
    <row r="51" spans="1:8" ht="19.5" customHeight="1">
      <c r="A51" s="21" t="s">
        <v>160</v>
      </c>
      <c r="B51" s="22" t="s">
        <v>171</v>
      </c>
      <c r="C51" s="21"/>
      <c r="D51" s="21" t="s">
        <v>172</v>
      </c>
      <c r="E51" s="21" t="s">
        <v>6</v>
      </c>
      <c r="F51" s="21" t="s">
        <v>167</v>
      </c>
      <c r="G51" s="21" t="s">
        <v>163</v>
      </c>
      <c r="H51" s="22"/>
    </row>
    <row r="52" spans="1:8" ht="19.5" customHeight="1">
      <c r="A52" s="21">
        <v>1</v>
      </c>
      <c r="B52" s="46" t="s">
        <v>208</v>
      </c>
      <c r="C52" s="21" t="s">
        <v>130</v>
      </c>
      <c r="D52" s="21" t="s">
        <v>85</v>
      </c>
      <c r="E52" s="21">
        <v>1</v>
      </c>
      <c r="F52" s="21">
        <v>520</v>
      </c>
      <c r="G52" s="21">
        <f>F52*E52</f>
        <v>520</v>
      </c>
      <c r="H52" s="22"/>
    </row>
    <row r="53" spans="1:8" ht="19.5" customHeight="1">
      <c r="A53" s="21">
        <v>2</v>
      </c>
      <c r="B53" s="22" t="s">
        <v>174</v>
      </c>
      <c r="C53" s="21" t="s">
        <v>84</v>
      </c>
      <c r="D53" s="21" t="s">
        <v>85</v>
      </c>
      <c r="E53" s="21">
        <v>1</v>
      </c>
      <c r="F53" s="21">
        <v>65</v>
      </c>
      <c r="G53" s="21">
        <f aca="true" t="shared" si="2" ref="G53:G65">F53*E53</f>
        <v>65</v>
      </c>
      <c r="H53" s="22"/>
    </row>
    <row r="54" spans="1:8" ht="19.5" customHeight="1">
      <c r="A54" s="21">
        <v>3</v>
      </c>
      <c r="B54" s="22" t="s">
        <v>175</v>
      </c>
      <c r="C54" s="21" t="s">
        <v>84</v>
      </c>
      <c r="D54" s="21" t="s">
        <v>85</v>
      </c>
      <c r="E54" s="21">
        <v>8</v>
      </c>
      <c r="F54" s="21">
        <v>6</v>
      </c>
      <c r="G54" s="21">
        <f t="shared" si="2"/>
        <v>48</v>
      </c>
      <c r="H54" s="22"/>
    </row>
    <row r="55" spans="1:8" ht="19.5" customHeight="1">
      <c r="A55" s="21">
        <v>4</v>
      </c>
      <c r="B55" s="22" t="s">
        <v>176</v>
      </c>
      <c r="C55" s="21" t="s">
        <v>84</v>
      </c>
      <c r="D55" s="21" t="s">
        <v>85</v>
      </c>
      <c r="E55" s="21">
        <v>30</v>
      </c>
      <c r="F55" s="21">
        <v>8</v>
      </c>
      <c r="G55" s="21">
        <f t="shared" si="2"/>
        <v>240</v>
      </c>
      <c r="H55" s="22"/>
    </row>
    <row r="56" spans="1:8" ht="19.5" customHeight="1">
      <c r="A56" s="21">
        <v>5</v>
      </c>
      <c r="B56" s="22" t="s">
        <v>179</v>
      </c>
      <c r="C56" s="21" t="s">
        <v>84</v>
      </c>
      <c r="D56" s="21" t="s">
        <v>85</v>
      </c>
      <c r="E56" s="21">
        <v>1</v>
      </c>
      <c r="F56" s="21">
        <v>16</v>
      </c>
      <c r="G56" s="21">
        <f t="shared" si="2"/>
        <v>16</v>
      </c>
      <c r="H56" s="22"/>
    </row>
    <row r="57" spans="1:8" ht="19.5" customHeight="1">
      <c r="A57" s="21">
        <v>6</v>
      </c>
      <c r="B57" s="22" t="s">
        <v>180</v>
      </c>
      <c r="C57" s="21" t="s">
        <v>84</v>
      </c>
      <c r="D57" s="21" t="s">
        <v>85</v>
      </c>
      <c r="E57" s="21">
        <v>1</v>
      </c>
      <c r="F57" s="21">
        <v>16</v>
      </c>
      <c r="G57" s="21">
        <f t="shared" si="2"/>
        <v>16</v>
      </c>
      <c r="H57" s="22"/>
    </row>
    <row r="58" spans="1:8" ht="19.5" customHeight="1">
      <c r="A58" s="21">
        <v>7</v>
      </c>
      <c r="B58" s="22" t="s">
        <v>181</v>
      </c>
      <c r="C58" s="21" t="s">
        <v>84</v>
      </c>
      <c r="D58" s="21" t="s">
        <v>85</v>
      </c>
      <c r="E58" s="21">
        <v>1</v>
      </c>
      <c r="F58" s="21">
        <v>16</v>
      </c>
      <c r="G58" s="21">
        <f t="shared" si="2"/>
        <v>16</v>
      </c>
      <c r="H58" s="22"/>
    </row>
    <row r="59" spans="1:8" ht="19.5" customHeight="1">
      <c r="A59" s="21">
        <v>8</v>
      </c>
      <c r="B59" s="22" t="s">
        <v>182</v>
      </c>
      <c r="C59" s="21" t="s">
        <v>84</v>
      </c>
      <c r="D59" s="21" t="s">
        <v>85</v>
      </c>
      <c r="E59" s="21">
        <v>1</v>
      </c>
      <c r="F59" s="21">
        <v>16</v>
      </c>
      <c r="G59" s="21">
        <f t="shared" si="2"/>
        <v>16</v>
      </c>
      <c r="H59" s="22"/>
    </row>
    <row r="60" spans="1:8" ht="19.5" customHeight="1">
      <c r="A60" s="21">
        <v>9</v>
      </c>
      <c r="B60" s="22" t="s">
        <v>201</v>
      </c>
      <c r="C60" s="21" t="s">
        <v>84</v>
      </c>
      <c r="D60" s="21" t="s">
        <v>85</v>
      </c>
      <c r="E60" s="21">
        <v>1</v>
      </c>
      <c r="F60" s="21">
        <v>20</v>
      </c>
      <c r="G60" s="21">
        <f t="shared" si="2"/>
        <v>20</v>
      </c>
      <c r="H60" s="22"/>
    </row>
    <row r="61" spans="1:8" ht="19.5" customHeight="1">
      <c r="A61" s="21">
        <v>10</v>
      </c>
      <c r="B61" s="22" t="s">
        <v>195</v>
      </c>
      <c r="C61" s="21" t="s">
        <v>84</v>
      </c>
      <c r="D61" s="21" t="s">
        <v>85</v>
      </c>
      <c r="E61" s="21">
        <v>1</v>
      </c>
      <c r="F61" s="21">
        <v>5</v>
      </c>
      <c r="G61" s="21">
        <f t="shared" si="2"/>
        <v>5</v>
      </c>
      <c r="H61" s="22"/>
    </row>
    <row r="62" spans="1:8" ht="19.5" customHeight="1">
      <c r="A62" s="21">
        <v>11</v>
      </c>
      <c r="B62" s="22" t="s">
        <v>86</v>
      </c>
      <c r="C62" s="21" t="s">
        <v>84</v>
      </c>
      <c r="D62" s="21" t="s">
        <v>85</v>
      </c>
      <c r="E62" s="21">
        <v>1</v>
      </c>
      <c r="F62" s="21">
        <v>26</v>
      </c>
      <c r="G62" s="21">
        <f t="shared" si="2"/>
        <v>26</v>
      </c>
      <c r="H62" s="22"/>
    </row>
    <row r="63" spans="1:8" ht="19.5" customHeight="1">
      <c r="A63" s="21">
        <v>12</v>
      </c>
      <c r="B63" s="22" t="s">
        <v>87</v>
      </c>
      <c r="C63" s="21" t="s">
        <v>84</v>
      </c>
      <c r="D63" s="21" t="s">
        <v>85</v>
      </c>
      <c r="E63" s="21">
        <v>1</v>
      </c>
      <c r="F63" s="21">
        <v>160</v>
      </c>
      <c r="G63" s="21">
        <f t="shared" si="2"/>
        <v>160</v>
      </c>
      <c r="H63" s="22"/>
    </row>
    <row r="64" spans="1:8" ht="19.5" customHeight="1">
      <c r="A64" s="21">
        <v>13</v>
      </c>
      <c r="B64" s="22" t="s">
        <v>51</v>
      </c>
      <c r="C64" s="21" t="s">
        <v>84</v>
      </c>
      <c r="D64" s="21" t="s">
        <v>85</v>
      </c>
      <c r="E64" s="21">
        <v>1</v>
      </c>
      <c r="F64" s="21">
        <v>20</v>
      </c>
      <c r="G64" s="21">
        <f t="shared" si="2"/>
        <v>20</v>
      </c>
      <c r="H64" s="22"/>
    </row>
    <row r="65" spans="1:8" ht="19.5" customHeight="1">
      <c r="A65" s="21">
        <v>14</v>
      </c>
      <c r="B65" s="22" t="s">
        <v>209</v>
      </c>
      <c r="C65" s="21" t="s">
        <v>84</v>
      </c>
      <c r="D65" s="21" t="s">
        <v>85</v>
      </c>
      <c r="E65" s="21">
        <v>1</v>
      </c>
      <c r="F65" s="21">
        <v>32</v>
      </c>
      <c r="G65" s="21">
        <f t="shared" si="2"/>
        <v>32</v>
      </c>
      <c r="H65" s="22"/>
    </row>
    <row r="66" spans="1:8" ht="19.5" customHeight="1">
      <c r="A66" s="47" t="s">
        <v>210</v>
      </c>
      <c r="B66" s="48"/>
      <c r="C66" s="48"/>
      <c r="D66" s="48"/>
      <c r="E66" s="48"/>
      <c r="F66" s="48"/>
      <c r="G66" s="48"/>
      <c r="H66" s="49"/>
    </row>
    <row r="67" spans="1:8" ht="19.5" customHeight="1">
      <c r="A67" s="21">
        <v>2</v>
      </c>
      <c r="B67" s="22" t="s">
        <v>211</v>
      </c>
      <c r="C67" s="21" t="s">
        <v>212</v>
      </c>
      <c r="D67" s="21" t="s">
        <v>203</v>
      </c>
      <c r="E67" s="21">
        <v>1</v>
      </c>
      <c r="F67" s="21">
        <v>142</v>
      </c>
      <c r="G67" s="21">
        <f>F67*E67</f>
        <v>142</v>
      </c>
      <c r="H67" s="22"/>
    </row>
    <row r="68" spans="1:8" ht="19.5" customHeight="1">
      <c r="A68" s="21">
        <v>3</v>
      </c>
      <c r="B68" s="22" t="s">
        <v>60</v>
      </c>
      <c r="C68" s="21" t="s">
        <v>203</v>
      </c>
      <c r="D68" s="21" t="s">
        <v>203</v>
      </c>
      <c r="E68" s="21">
        <v>1</v>
      </c>
      <c r="F68" s="21">
        <v>120</v>
      </c>
      <c r="G68" s="21">
        <f aca="true" t="shared" si="3" ref="G68:G75">F68*E68</f>
        <v>120</v>
      </c>
      <c r="H68" s="22"/>
    </row>
    <row r="69" spans="1:8" ht="25.5" customHeight="1">
      <c r="A69" s="21">
        <v>4</v>
      </c>
      <c r="B69" s="22" t="s">
        <v>213</v>
      </c>
      <c r="C69" s="21" t="s">
        <v>203</v>
      </c>
      <c r="D69" s="21" t="s">
        <v>203</v>
      </c>
      <c r="E69" s="21">
        <v>1</v>
      </c>
      <c r="F69" s="21">
        <v>278</v>
      </c>
      <c r="G69" s="21">
        <f t="shared" si="3"/>
        <v>278</v>
      </c>
      <c r="H69" s="22"/>
    </row>
    <row r="70" spans="1:8" ht="19.5" customHeight="1">
      <c r="A70" s="21">
        <v>5</v>
      </c>
      <c r="B70" s="22" t="s">
        <v>95</v>
      </c>
      <c r="C70" s="21" t="s">
        <v>203</v>
      </c>
      <c r="D70" s="21" t="s">
        <v>203</v>
      </c>
      <c r="E70" s="21">
        <v>1</v>
      </c>
      <c r="F70" s="21">
        <v>380</v>
      </c>
      <c r="G70" s="21">
        <f t="shared" si="3"/>
        <v>380</v>
      </c>
      <c r="H70" s="22"/>
    </row>
    <row r="71" spans="1:8" ht="19.5" customHeight="1">
      <c r="A71" s="21">
        <v>6</v>
      </c>
      <c r="B71" s="22" t="s">
        <v>214</v>
      </c>
      <c r="C71" s="21" t="s">
        <v>203</v>
      </c>
      <c r="D71" s="21" t="s">
        <v>203</v>
      </c>
      <c r="E71" s="21">
        <v>1</v>
      </c>
      <c r="F71" s="21">
        <v>160</v>
      </c>
      <c r="G71" s="21">
        <f t="shared" si="3"/>
        <v>160</v>
      </c>
      <c r="H71" s="22"/>
    </row>
    <row r="72" spans="1:8" ht="19.5" customHeight="1">
      <c r="A72" s="21">
        <v>7</v>
      </c>
      <c r="B72" s="22" t="s">
        <v>215</v>
      </c>
      <c r="C72" s="21" t="s">
        <v>203</v>
      </c>
      <c r="D72" s="21" t="s">
        <v>203</v>
      </c>
      <c r="E72" s="21">
        <v>1</v>
      </c>
      <c r="F72" s="21">
        <v>56</v>
      </c>
      <c r="G72" s="21">
        <f t="shared" si="3"/>
        <v>56</v>
      </c>
      <c r="H72" s="22"/>
    </row>
    <row r="73" spans="1:8" ht="19.5" customHeight="1">
      <c r="A73" s="21">
        <v>8</v>
      </c>
      <c r="B73" s="22" t="s">
        <v>216</v>
      </c>
      <c r="C73" s="21" t="s">
        <v>203</v>
      </c>
      <c r="D73" s="21" t="s">
        <v>203</v>
      </c>
      <c r="E73" s="21">
        <v>1</v>
      </c>
      <c r="F73" s="21">
        <v>60</v>
      </c>
      <c r="G73" s="21">
        <f t="shared" si="3"/>
        <v>60</v>
      </c>
      <c r="H73" s="22"/>
    </row>
    <row r="74" spans="1:8" ht="19.5" customHeight="1">
      <c r="A74" s="21">
        <v>9</v>
      </c>
      <c r="B74" s="22" t="s">
        <v>217</v>
      </c>
      <c r="C74" s="21" t="s">
        <v>203</v>
      </c>
      <c r="D74" s="21" t="s">
        <v>203</v>
      </c>
      <c r="E74" s="21">
        <v>1</v>
      </c>
      <c r="F74" s="21">
        <v>50</v>
      </c>
      <c r="G74" s="21">
        <f t="shared" si="3"/>
        <v>50</v>
      </c>
      <c r="H74" s="22"/>
    </row>
    <row r="75" spans="1:8" ht="19.5" customHeight="1">
      <c r="A75" s="21">
        <v>10</v>
      </c>
      <c r="B75" s="22" t="s">
        <v>218</v>
      </c>
      <c r="C75" s="21" t="s">
        <v>203</v>
      </c>
      <c r="D75" s="21" t="s">
        <v>203</v>
      </c>
      <c r="E75" s="21">
        <v>1</v>
      </c>
      <c r="F75" s="21">
        <v>25</v>
      </c>
      <c r="G75" s="21">
        <f t="shared" si="3"/>
        <v>25</v>
      </c>
      <c r="H75" s="22"/>
    </row>
    <row r="76" spans="1:8" ht="19.5" customHeight="1">
      <c r="A76" s="21"/>
      <c r="B76" s="22"/>
      <c r="C76" s="21"/>
      <c r="D76" s="21"/>
      <c r="E76" s="21"/>
      <c r="F76" s="21"/>
      <c r="G76" s="21">
        <f>SUM(G5:G75)</f>
        <v>6196.5</v>
      </c>
      <c r="H76" s="22"/>
    </row>
    <row r="77" spans="1:8" ht="19.5" customHeight="1">
      <c r="A77" s="122" t="s">
        <v>219</v>
      </c>
      <c r="B77" s="122"/>
      <c r="C77" s="122"/>
      <c r="D77" s="122"/>
      <c r="E77" s="122"/>
      <c r="F77" s="122"/>
      <c r="G77" s="122"/>
      <c r="H77" s="122"/>
    </row>
    <row r="78" spans="1:8" ht="19.5" customHeight="1">
      <c r="A78" s="122" t="s">
        <v>165</v>
      </c>
      <c r="B78" s="122"/>
      <c r="C78" s="122"/>
      <c r="D78" s="122"/>
      <c r="E78" s="122"/>
      <c r="F78" s="122"/>
      <c r="G78" s="122"/>
      <c r="H78" s="122"/>
    </row>
    <row r="79" spans="1:8" ht="19.5" customHeight="1">
      <c r="A79" s="122" t="s">
        <v>220</v>
      </c>
      <c r="B79" s="122"/>
      <c r="C79" s="122"/>
      <c r="D79" s="122"/>
      <c r="E79" s="122"/>
      <c r="F79" s="122"/>
      <c r="G79" s="122"/>
      <c r="H79" s="122"/>
    </row>
    <row r="80" spans="1:8" ht="19.5" customHeight="1">
      <c r="A80" s="122" t="s">
        <v>221</v>
      </c>
      <c r="B80" s="122"/>
      <c r="C80" s="122"/>
      <c r="D80" s="122"/>
      <c r="E80" s="122"/>
      <c r="F80" s="122"/>
      <c r="G80" s="122"/>
      <c r="H80" s="122"/>
    </row>
  </sheetData>
  <mergeCells count="8">
    <mergeCell ref="A1:H1"/>
    <mergeCell ref="A3:H3"/>
    <mergeCell ref="A50:H50"/>
    <mergeCell ref="A30:H30"/>
    <mergeCell ref="A80:H80"/>
    <mergeCell ref="A77:H77"/>
    <mergeCell ref="A78:H78"/>
    <mergeCell ref="A79:H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H54"/>
    </sheetView>
  </sheetViews>
  <sheetFormatPr defaultColWidth="9.00390625" defaultRowHeight="18" customHeight="1"/>
  <cols>
    <col min="1" max="1" width="5.00390625" style="0" customWidth="1"/>
    <col min="2" max="2" width="16.875" style="0" customWidth="1"/>
    <col min="3" max="3" width="7.25390625" style="0" customWidth="1"/>
    <col min="4" max="4" width="8.625" style="0" customWidth="1"/>
    <col min="5" max="5" width="5.375" style="0" customWidth="1"/>
    <col min="6" max="6" width="7.75390625" style="0" customWidth="1"/>
    <col min="7" max="7" width="10.25390625" style="0" customWidth="1"/>
    <col min="8" max="8" width="10.00390625" style="0" customWidth="1"/>
  </cols>
  <sheetData>
    <row r="1" spans="1:8" ht="18" customHeight="1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ht="18" customHeight="1">
      <c r="A2" s="6" t="s">
        <v>31</v>
      </c>
      <c r="B2" s="6"/>
      <c r="C2" s="62" t="s">
        <v>231</v>
      </c>
      <c r="D2" s="63">
        <v>0.2</v>
      </c>
      <c r="E2" s="6"/>
      <c r="F2" s="6"/>
      <c r="G2" s="6"/>
      <c r="H2" s="38"/>
    </row>
    <row r="3" spans="1:8" ht="18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8" customHeight="1">
      <c r="A4" s="2">
        <v>1</v>
      </c>
      <c r="B4" s="3" t="s">
        <v>232</v>
      </c>
      <c r="C4" s="2" t="s">
        <v>10</v>
      </c>
      <c r="D4" s="2">
        <v>9014</v>
      </c>
      <c r="E4" s="2">
        <v>1</v>
      </c>
      <c r="F4" s="2">
        <v>1399</v>
      </c>
      <c r="G4" s="2">
        <f>F4*(1-$D$2)</f>
        <v>1119.2</v>
      </c>
      <c r="H4" s="2">
        <f>G4*E4</f>
        <v>1119.2</v>
      </c>
    </row>
    <row r="5" spans="1:8" ht="18" customHeight="1">
      <c r="A5" s="2">
        <v>2</v>
      </c>
      <c r="B5" s="3" t="s">
        <v>11</v>
      </c>
      <c r="C5" s="2" t="s">
        <v>10</v>
      </c>
      <c r="D5" s="2">
        <v>9306</v>
      </c>
      <c r="E5" s="2">
        <v>1</v>
      </c>
      <c r="F5" s="2">
        <v>115</v>
      </c>
      <c r="G5" s="2">
        <f aca="true" t="shared" si="0" ref="G5:G53">F5*(1-$D$2)</f>
        <v>92</v>
      </c>
      <c r="H5" s="2">
        <f aca="true" t="shared" si="1" ref="H5:H53">G5*E5</f>
        <v>92</v>
      </c>
    </row>
    <row r="6" spans="1:8" ht="18" customHeight="1">
      <c r="A6" s="2">
        <v>3</v>
      </c>
      <c r="B6" s="3" t="s">
        <v>32</v>
      </c>
      <c r="C6" s="2" t="s">
        <v>10</v>
      </c>
      <c r="D6" s="2">
        <v>9911</v>
      </c>
      <c r="E6" s="2">
        <v>1</v>
      </c>
      <c r="F6" s="2">
        <v>299</v>
      </c>
      <c r="G6" s="2">
        <f t="shared" si="0"/>
        <v>239.20000000000002</v>
      </c>
      <c r="H6" s="2">
        <f t="shared" si="1"/>
        <v>239.20000000000002</v>
      </c>
    </row>
    <row r="7" spans="1:8" ht="18" customHeight="1">
      <c r="A7" s="2">
        <v>4</v>
      </c>
      <c r="B7" s="3" t="s">
        <v>233</v>
      </c>
      <c r="C7" s="2" t="s">
        <v>10</v>
      </c>
      <c r="D7" s="2" t="s">
        <v>234</v>
      </c>
      <c r="E7" s="2">
        <v>1</v>
      </c>
      <c r="F7" s="2">
        <v>52.9</v>
      </c>
      <c r="G7" s="2">
        <f t="shared" si="0"/>
        <v>42.32</v>
      </c>
      <c r="H7" s="2">
        <f t="shared" si="1"/>
        <v>42.32</v>
      </c>
    </row>
    <row r="8" spans="1:8" ht="18" customHeight="1">
      <c r="A8" s="2">
        <v>5</v>
      </c>
      <c r="B8" s="3" t="s">
        <v>235</v>
      </c>
      <c r="C8" s="2" t="s">
        <v>10</v>
      </c>
      <c r="D8" s="2" t="s">
        <v>236</v>
      </c>
      <c r="E8" s="2">
        <v>1</v>
      </c>
      <c r="F8" s="2">
        <v>45.9</v>
      </c>
      <c r="G8" s="2">
        <f t="shared" si="0"/>
        <v>36.72</v>
      </c>
      <c r="H8" s="2">
        <f t="shared" si="1"/>
        <v>36.72</v>
      </c>
    </row>
    <row r="9" spans="1:8" ht="18" customHeight="1">
      <c r="A9" s="2">
        <v>6</v>
      </c>
      <c r="B9" s="3" t="s">
        <v>237</v>
      </c>
      <c r="C9" s="2" t="s">
        <v>10</v>
      </c>
      <c r="D9" s="2" t="s">
        <v>238</v>
      </c>
      <c r="E9" s="2">
        <v>1</v>
      </c>
      <c r="F9" s="2">
        <v>53.9</v>
      </c>
      <c r="G9" s="2">
        <f t="shared" si="0"/>
        <v>43.120000000000005</v>
      </c>
      <c r="H9" s="2">
        <f t="shared" si="1"/>
        <v>43.120000000000005</v>
      </c>
    </row>
    <row r="10" spans="1:8" ht="18" customHeight="1">
      <c r="A10" s="2">
        <v>7</v>
      </c>
      <c r="B10" s="3" t="s">
        <v>239</v>
      </c>
      <c r="C10" s="2" t="s">
        <v>10</v>
      </c>
      <c r="D10" s="2">
        <v>70512</v>
      </c>
      <c r="E10" s="2">
        <v>1</v>
      </c>
      <c r="F10" s="2">
        <v>31.9</v>
      </c>
      <c r="G10" s="2">
        <f t="shared" si="0"/>
        <v>25.52</v>
      </c>
      <c r="H10" s="2">
        <f t="shared" si="1"/>
        <v>25.52</v>
      </c>
    </row>
    <row r="11" spans="1:8" ht="18" customHeight="1">
      <c r="A11" s="2">
        <v>8</v>
      </c>
      <c r="B11" s="3" t="s">
        <v>118</v>
      </c>
      <c r="C11" s="2" t="s">
        <v>29</v>
      </c>
      <c r="D11" s="2" t="s">
        <v>119</v>
      </c>
      <c r="E11" s="2">
        <v>40</v>
      </c>
      <c r="F11" s="2">
        <v>15</v>
      </c>
      <c r="G11" s="2">
        <f t="shared" si="0"/>
        <v>12</v>
      </c>
      <c r="H11" s="2">
        <f t="shared" si="1"/>
        <v>480</v>
      </c>
    </row>
    <row r="12" spans="1:8" ht="18" customHeight="1">
      <c r="A12" s="2">
        <v>9</v>
      </c>
      <c r="B12" s="3" t="s">
        <v>241</v>
      </c>
      <c r="C12" s="2" t="s">
        <v>10</v>
      </c>
      <c r="D12" s="2">
        <v>47204</v>
      </c>
      <c r="E12" s="2">
        <v>1</v>
      </c>
      <c r="F12" s="2">
        <v>82.9</v>
      </c>
      <c r="G12" s="2">
        <f t="shared" si="0"/>
        <v>66.32000000000001</v>
      </c>
      <c r="H12" s="2">
        <f t="shared" si="1"/>
        <v>66.32000000000001</v>
      </c>
    </row>
    <row r="13" spans="1:8" ht="18" customHeight="1">
      <c r="A13" s="2">
        <v>10</v>
      </c>
      <c r="B13" s="14" t="s">
        <v>243</v>
      </c>
      <c r="C13" s="9" t="s">
        <v>12</v>
      </c>
      <c r="D13" s="9">
        <v>9101</v>
      </c>
      <c r="E13" s="9">
        <v>1</v>
      </c>
      <c r="F13" s="9">
        <v>105.9</v>
      </c>
      <c r="G13" s="2">
        <f t="shared" si="0"/>
        <v>84.72000000000001</v>
      </c>
      <c r="H13" s="2">
        <f t="shared" si="1"/>
        <v>84.72000000000001</v>
      </c>
    </row>
    <row r="14" spans="1:8" ht="18" customHeight="1">
      <c r="A14" s="2">
        <v>11</v>
      </c>
      <c r="B14" s="3" t="s">
        <v>13</v>
      </c>
      <c r="C14" s="2" t="s">
        <v>10</v>
      </c>
      <c r="D14" s="4" t="s">
        <v>14</v>
      </c>
      <c r="E14" s="2">
        <v>1</v>
      </c>
      <c r="F14" s="2">
        <v>84.9</v>
      </c>
      <c r="G14" s="2">
        <f t="shared" si="0"/>
        <v>67.92</v>
      </c>
      <c r="H14" s="2">
        <f t="shared" si="1"/>
        <v>67.92</v>
      </c>
    </row>
    <row r="15" spans="1:8" ht="18" customHeight="1">
      <c r="A15" s="2">
        <v>12</v>
      </c>
      <c r="B15" s="3" t="s">
        <v>16</v>
      </c>
      <c r="C15" s="2" t="s">
        <v>110</v>
      </c>
      <c r="D15" s="5" t="s">
        <v>111</v>
      </c>
      <c r="E15" s="2">
        <v>6</v>
      </c>
      <c r="F15" s="2">
        <v>18</v>
      </c>
      <c r="G15" s="2">
        <f t="shared" si="0"/>
        <v>14.4</v>
      </c>
      <c r="H15" s="2">
        <f t="shared" si="1"/>
        <v>86.4</v>
      </c>
    </row>
    <row r="16" spans="1:8" ht="18" customHeight="1">
      <c r="A16" s="2">
        <v>13</v>
      </c>
      <c r="B16" s="6" t="s">
        <v>17</v>
      </c>
      <c r="C16" s="2" t="s">
        <v>10</v>
      </c>
      <c r="D16" s="7">
        <v>47701</v>
      </c>
      <c r="E16" s="2">
        <v>1</v>
      </c>
      <c r="F16" s="2">
        <v>42.9</v>
      </c>
      <c r="G16" s="2">
        <f t="shared" si="0"/>
        <v>34.32</v>
      </c>
      <c r="H16" s="2">
        <f t="shared" si="1"/>
        <v>34.32</v>
      </c>
    </row>
    <row r="17" spans="1:8" ht="18" customHeight="1">
      <c r="A17" s="2">
        <v>14</v>
      </c>
      <c r="B17" s="6" t="s">
        <v>18</v>
      </c>
      <c r="C17" s="2" t="s">
        <v>10</v>
      </c>
      <c r="D17" s="7">
        <v>47703</v>
      </c>
      <c r="E17" s="2">
        <v>1</v>
      </c>
      <c r="F17" s="2">
        <v>42.9</v>
      </c>
      <c r="G17" s="2">
        <f t="shared" si="0"/>
        <v>34.32</v>
      </c>
      <c r="H17" s="2">
        <f t="shared" si="1"/>
        <v>34.32</v>
      </c>
    </row>
    <row r="18" spans="1:8" ht="18" customHeight="1">
      <c r="A18" s="2">
        <v>15</v>
      </c>
      <c r="B18" s="6" t="s">
        <v>21</v>
      </c>
      <c r="C18" s="2" t="s">
        <v>10</v>
      </c>
      <c r="D18" s="7">
        <v>47707</v>
      </c>
      <c r="E18" s="2">
        <v>1</v>
      </c>
      <c r="F18" s="2">
        <v>48.9</v>
      </c>
      <c r="G18" s="2">
        <f t="shared" si="0"/>
        <v>39.120000000000005</v>
      </c>
      <c r="H18" s="2">
        <f t="shared" si="1"/>
        <v>39.120000000000005</v>
      </c>
    </row>
    <row r="19" spans="1:8" ht="18" customHeight="1">
      <c r="A19" s="2">
        <v>16</v>
      </c>
      <c r="B19" s="6" t="s">
        <v>35</v>
      </c>
      <c r="C19" s="2" t="s">
        <v>10</v>
      </c>
      <c r="D19" s="7">
        <v>61607</v>
      </c>
      <c r="E19" s="2">
        <v>1</v>
      </c>
      <c r="F19" s="2">
        <v>35</v>
      </c>
      <c r="G19" s="2">
        <f t="shared" si="0"/>
        <v>28</v>
      </c>
      <c r="H19" s="2">
        <f t="shared" si="1"/>
        <v>28</v>
      </c>
    </row>
    <row r="20" spans="1:8" ht="18" customHeight="1">
      <c r="A20" s="2">
        <v>17</v>
      </c>
      <c r="B20" s="6" t="s">
        <v>35</v>
      </c>
      <c r="C20" s="2" t="s">
        <v>10</v>
      </c>
      <c r="D20" s="7">
        <v>61707</v>
      </c>
      <c r="E20" s="2">
        <v>1</v>
      </c>
      <c r="F20" s="2">
        <v>35</v>
      </c>
      <c r="G20" s="2">
        <f t="shared" si="0"/>
        <v>28</v>
      </c>
      <c r="H20" s="2">
        <f t="shared" si="1"/>
        <v>28</v>
      </c>
    </row>
    <row r="21" spans="1:8" ht="18" customHeight="1">
      <c r="A21" s="2">
        <v>18</v>
      </c>
      <c r="B21" s="6" t="s">
        <v>36</v>
      </c>
      <c r="C21" s="2" t="s">
        <v>10</v>
      </c>
      <c r="D21" s="7">
        <v>62503</v>
      </c>
      <c r="E21" s="2">
        <v>1</v>
      </c>
      <c r="F21" s="2">
        <v>22.9</v>
      </c>
      <c r="G21" s="2">
        <f t="shared" si="0"/>
        <v>18.32</v>
      </c>
      <c r="H21" s="2">
        <f t="shared" si="1"/>
        <v>18.32</v>
      </c>
    </row>
    <row r="22" spans="1:8" ht="18" customHeight="1">
      <c r="A22" s="2">
        <v>19</v>
      </c>
      <c r="B22" s="6" t="s">
        <v>40</v>
      </c>
      <c r="C22" s="2" t="s">
        <v>10</v>
      </c>
      <c r="D22" s="7">
        <v>9704</v>
      </c>
      <c r="E22" s="2">
        <v>1</v>
      </c>
      <c r="F22" s="2">
        <v>43.9</v>
      </c>
      <c r="G22" s="2">
        <f t="shared" si="0"/>
        <v>35.12</v>
      </c>
      <c r="H22" s="2">
        <f t="shared" si="1"/>
        <v>35.12</v>
      </c>
    </row>
    <row r="23" spans="1:8" ht="18" customHeight="1">
      <c r="A23" s="2">
        <v>20</v>
      </c>
      <c r="B23" s="3" t="s">
        <v>25</v>
      </c>
      <c r="C23" s="2" t="s">
        <v>159</v>
      </c>
      <c r="D23" s="2"/>
      <c r="E23" s="2">
        <v>2</v>
      </c>
      <c r="F23" s="2">
        <v>32.5</v>
      </c>
      <c r="G23" s="2">
        <f t="shared" si="0"/>
        <v>26</v>
      </c>
      <c r="H23" s="2">
        <f t="shared" si="1"/>
        <v>52</v>
      </c>
    </row>
    <row r="24" spans="1:8" ht="18" customHeight="1">
      <c r="A24" s="2">
        <v>21</v>
      </c>
      <c r="B24" s="3" t="s">
        <v>26</v>
      </c>
      <c r="C24" s="2" t="s">
        <v>159</v>
      </c>
      <c r="D24" s="2"/>
      <c r="E24" s="2">
        <v>2</v>
      </c>
      <c r="F24" s="2">
        <v>7</v>
      </c>
      <c r="G24" s="2">
        <f t="shared" si="0"/>
        <v>5.6000000000000005</v>
      </c>
      <c r="H24" s="2">
        <f t="shared" si="1"/>
        <v>11.200000000000001</v>
      </c>
    </row>
    <row r="25" spans="1:8" ht="18" customHeight="1">
      <c r="A25" s="2">
        <v>22</v>
      </c>
      <c r="B25" s="6" t="s">
        <v>22</v>
      </c>
      <c r="C25" s="2" t="s">
        <v>29</v>
      </c>
      <c r="D25" s="7" t="s">
        <v>24</v>
      </c>
      <c r="E25" s="2">
        <v>2</v>
      </c>
      <c r="F25" s="2">
        <v>15</v>
      </c>
      <c r="G25" s="2">
        <f t="shared" si="0"/>
        <v>12</v>
      </c>
      <c r="H25" s="2">
        <f t="shared" si="1"/>
        <v>24</v>
      </c>
    </row>
    <row r="26" spans="1:9" ht="18" customHeight="1">
      <c r="A26" s="2">
        <v>23</v>
      </c>
      <c r="B26" s="8" t="s">
        <v>27</v>
      </c>
      <c r="C26" s="2" t="s">
        <v>29</v>
      </c>
      <c r="D26" s="10" t="s">
        <v>28</v>
      </c>
      <c r="E26" s="2">
        <v>2</v>
      </c>
      <c r="F26" s="2">
        <v>55</v>
      </c>
      <c r="G26" s="2">
        <f t="shared" si="0"/>
        <v>44</v>
      </c>
      <c r="H26" s="2">
        <f t="shared" si="1"/>
        <v>88</v>
      </c>
      <c r="I26" s="23"/>
    </row>
    <row r="27" spans="1:8" ht="18" customHeight="1">
      <c r="A27" s="2">
        <v>24</v>
      </c>
      <c r="B27" s="6" t="s">
        <v>41</v>
      </c>
      <c r="C27" s="2" t="s">
        <v>42</v>
      </c>
      <c r="D27" s="11" t="s">
        <v>43</v>
      </c>
      <c r="E27" s="2">
        <v>2</v>
      </c>
      <c r="F27" s="2">
        <v>150</v>
      </c>
      <c r="G27" s="2">
        <f t="shared" si="0"/>
        <v>120</v>
      </c>
      <c r="H27" s="2">
        <f t="shared" si="1"/>
        <v>240</v>
      </c>
    </row>
    <row r="28" spans="1:9" s="23" customFormat="1" ht="19.5" customHeight="1">
      <c r="A28" s="2">
        <v>25</v>
      </c>
      <c r="B28" s="22" t="s">
        <v>87</v>
      </c>
      <c r="C28" s="21" t="s">
        <v>23</v>
      </c>
      <c r="D28" s="21" t="s">
        <v>85</v>
      </c>
      <c r="E28" s="21">
        <v>1</v>
      </c>
      <c r="F28" s="21">
        <v>160</v>
      </c>
      <c r="G28" s="2">
        <f t="shared" si="0"/>
        <v>128</v>
      </c>
      <c r="H28" s="2">
        <f t="shared" si="1"/>
        <v>128</v>
      </c>
      <c r="I28"/>
    </row>
    <row r="29" spans="1:9" ht="18" customHeight="1">
      <c r="A29" s="2">
        <v>26</v>
      </c>
      <c r="B29" s="8" t="s">
        <v>105</v>
      </c>
      <c r="C29" s="21" t="s">
        <v>10</v>
      </c>
      <c r="D29" s="10">
        <v>3850</v>
      </c>
      <c r="E29" s="2">
        <v>1</v>
      </c>
      <c r="F29" s="2">
        <v>59.9</v>
      </c>
      <c r="G29" s="2">
        <f t="shared" si="0"/>
        <v>47.92</v>
      </c>
      <c r="H29" s="2">
        <f t="shared" si="1"/>
        <v>47.92</v>
      </c>
      <c r="I29" s="33"/>
    </row>
    <row r="30" spans="1:9" ht="18" customHeight="1">
      <c r="A30" s="2">
        <v>27</v>
      </c>
      <c r="B30" s="8" t="s">
        <v>120</v>
      </c>
      <c r="C30" s="9" t="s">
        <v>121</v>
      </c>
      <c r="D30" s="10" t="s">
        <v>136</v>
      </c>
      <c r="E30" s="2">
        <v>1</v>
      </c>
      <c r="F30" s="2">
        <v>120</v>
      </c>
      <c r="G30" s="2">
        <f t="shared" si="0"/>
        <v>96</v>
      </c>
      <c r="H30" s="2">
        <f t="shared" si="1"/>
        <v>96</v>
      </c>
      <c r="I30" s="35"/>
    </row>
    <row r="31" spans="1:9" s="33" customFormat="1" ht="19.5" customHeight="1">
      <c r="A31" s="2">
        <v>28</v>
      </c>
      <c r="B31" s="6" t="s">
        <v>258</v>
      </c>
      <c r="C31" s="2" t="s">
        <v>10</v>
      </c>
      <c r="D31" s="2">
        <v>75142</v>
      </c>
      <c r="E31" s="2">
        <v>1</v>
      </c>
      <c r="F31" s="2">
        <v>79</v>
      </c>
      <c r="G31" s="2">
        <f t="shared" si="0"/>
        <v>63.2</v>
      </c>
      <c r="H31" s="2">
        <f t="shared" si="1"/>
        <v>63.2</v>
      </c>
      <c r="I31"/>
    </row>
    <row r="32" spans="1:9" s="35" customFormat="1" ht="19.5" customHeight="1">
      <c r="A32" s="2">
        <v>29</v>
      </c>
      <c r="B32" s="41" t="s">
        <v>259</v>
      </c>
      <c r="C32" s="2" t="s">
        <v>10</v>
      </c>
      <c r="D32" s="64">
        <v>3220</v>
      </c>
      <c r="E32" s="64">
        <v>1</v>
      </c>
      <c r="F32" s="64">
        <v>49</v>
      </c>
      <c r="G32" s="2">
        <f t="shared" si="0"/>
        <v>39.2</v>
      </c>
      <c r="H32" s="2">
        <f t="shared" si="1"/>
        <v>39.2</v>
      </c>
      <c r="I32"/>
    </row>
    <row r="33" spans="1:8" ht="18" customHeight="1">
      <c r="A33" s="2">
        <v>30</v>
      </c>
      <c r="B33" s="8" t="s">
        <v>135</v>
      </c>
      <c r="C33" s="9" t="s">
        <v>128</v>
      </c>
      <c r="D33" s="10"/>
      <c r="E33" s="2">
        <v>1</v>
      </c>
      <c r="F33" s="2">
        <v>6.5</v>
      </c>
      <c r="G33" s="2">
        <f t="shared" si="0"/>
        <v>5.2</v>
      </c>
      <c r="H33" s="2">
        <f t="shared" si="1"/>
        <v>5.2</v>
      </c>
    </row>
    <row r="34" spans="1:8" ht="18" customHeight="1">
      <c r="A34" s="2">
        <v>31</v>
      </c>
      <c r="B34" s="8" t="s">
        <v>129</v>
      </c>
      <c r="C34" s="9" t="s">
        <v>128</v>
      </c>
      <c r="D34" s="10"/>
      <c r="E34" s="2">
        <v>1</v>
      </c>
      <c r="F34" s="2">
        <v>55</v>
      </c>
      <c r="G34" s="2">
        <f t="shared" si="0"/>
        <v>44</v>
      </c>
      <c r="H34" s="2">
        <f t="shared" si="1"/>
        <v>44</v>
      </c>
    </row>
    <row r="35" spans="1:8" ht="18" customHeight="1">
      <c r="A35" s="2">
        <v>32</v>
      </c>
      <c r="B35" s="8" t="s">
        <v>46</v>
      </c>
      <c r="C35" s="9" t="s">
        <v>12</v>
      </c>
      <c r="D35" s="9">
        <v>71103</v>
      </c>
      <c r="E35" s="9">
        <v>1</v>
      </c>
      <c r="F35" s="9">
        <v>87.9</v>
      </c>
      <c r="G35" s="2">
        <f t="shared" si="0"/>
        <v>70.32000000000001</v>
      </c>
      <c r="H35" s="2">
        <f t="shared" si="1"/>
        <v>70.32000000000001</v>
      </c>
    </row>
    <row r="36" spans="1:8" ht="18" customHeight="1">
      <c r="A36" s="2">
        <v>33</v>
      </c>
      <c r="B36" s="14" t="s">
        <v>269</v>
      </c>
      <c r="C36" s="9" t="s">
        <v>12</v>
      </c>
      <c r="D36" s="9">
        <v>91314</v>
      </c>
      <c r="E36" s="9">
        <v>1</v>
      </c>
      <c r="F36" s="9">
        <v>24.9</v>
      </c>
      <c r="G36" s="2">
        <f t="shared" si="0"/>
        <v>19.92</v>
      </c>
      <c r="H36" s="2">
        <f t="shared" si="1"/>
        <v>19.92</v>
      </c>
    </row>
    <row r="37" spans="1:8" ht="18" customHeight="1">
      <c r="A37" s="2">
        <v>34</v>
      </c>
      <c r="B37" s="14" t="s">
        <v>51</v>
      </c>
      <c r="C37" s="9" t="s">
        <v>12</v>
      </c>
      <c r="D37" s="9" t="s">
        <v>270</v>
      </c>
      <c r="E37" s="9">
        <v>1</v>
      </c>
      <c r="F37" s="9">
        <v>13.9</v>
      </c>
      <c r="G37" s="2">
        <f t="shared" si="0"/>
        <v>11.120000000000001</v>
      </c>
      <c r="H37" s="2">
        <f t="shared" si="1"/>
        <v>11.120000000000001</v>
      </c>
    </row>
    <row r="38" spans="1:8" ht="18" customHeight="1">
      <c r="A38" s="2">
        <v>35</v>
      </c>
      <c r="B38" s="6" t="s">
        <v>52</v>
      </c>
      <c r="C38" s="2" t="s">
        <v>128</v>
      </c>
      <c r="D38" s="7">
        <v>70816</v>
      </c>
      <c r="E38" s="2">
        <v>1</v>
      </c>
      <c r="F38" s="2">
        <v>65</v>
      </c>
      <c r="G38" s="2">
        <f t="shared" si="0"/>
        <v>52</v>
      </c>
      <c r="H38" s="2">
        <f t="shared" si="1"/>
        <v>52</v>
      </c>
    </row>
    <row r="39" spans="1:9" ht="18" customHeight="1">
      <c r="A39" s="2">
        <v>36</v>
      </c>
      <c r="B39" s="3" t="s">
        <v>56</v>
      </c>
      <c r="C39" s="2" t="s">
        <v>128</v>
      </c>
      <c r="D39" s="2">
        <v>92902</v>
      </c>
      <c r="E39" s="2">
        <v>1</v>
      </c>
      <c r="F39" s="2">
        <v>75</v>
      </c>
      <c r="G39" s="2">
        <f t="shared" si="0"/>
        <v>60</v>
      </c>
      <c r="H39" s="2">
        <f t="shared" si="1"/>
        <v>60</v>
      </c>
      <c r="I39" s="29"/>
    </row>
    <row r="40" spans="1:8" ht="18" customHeight="1">
      <c r="A40" s="2">
        <v>37</v>
      </c>
      <c r="B40" s="6" t="s">
        <v>58</v>
      </c>
      <c r="C40" s="2" t="s">
        <v>128</v>
      </c>
      <c r="D40" s="7"/>
      <c r="E40" s="2">
        <v>1</v>
      </c>
      <c r="F40" s="13">
        <v>94</v>
      </c>
      <c r="G40" s="2">
        <f t="shared" si="0"/>
        <v>75.2</v>
      </c>
      <c r="H40" s="2">
        <f t="shared" si="1"/>
        <v>75.2</v>
      </c>
    </row>
    <row r="41" spans="1:9" s="29" customFormat="1" ht="18.75" customHeight="1">
      <c r="A41" s="2">
        <v>38</v>
      </c>
      <c r="B41" s="6" t="s">
        <v>59</v>
      </c>
      <c r="C41" s="2" t="s">
        <v>128</v>
      </c>
      <c r="D41" s="7"/>
      <c r="E41" s="2">
        <v>1</v>
      </c>
      <c r="F41" s="13">
        <v>119</v>
      </c>
      <c r="G41" s="2">
        <f t="shared" si="0"/>
        <v>95.2</v>
      </c>
      <c r="H41" s="2">
        <f t="shared" si="1"/>
        <v>95.2</v>
      </c>
      <c r="I41"/>
    </row>
    <row r="42" spans="1:8" ht="18" customHeight="1">
      <c r="A42" s="2">
        <v>39</v>
      </c>
      <c r="B42" s="27" t="s">
        <v>123</v>
      </c>
      <c r="C42" s="28" t="s">
        <v>124</v>
      </c>
      <c r="D42" s="26" t="s">
        <v>125</v>
      </c>
      <c r="E42" s="26">
        <v>3</v>
      </c>
      <c r="F42" s="13">
        <v>37.5</v>
      </c>
      <c r="G42" s="2">
        <f t="shared" si="0"/>
        <v>30</v>
      </c>
      <c r="H42" s="2">
        <f t="shared" si="1"/>
        <v>90</v>
      </c>
    </row>
    <row r="43" spans="1:8" ht="18" customHeight="1">
      <c r="A43" s="2">
        <v>40</v>
      </c>
      <c r="B43" s="6" t="s">
        <v>39</v>
      </c>
      <c r="C43" s="2" t="s">
        <v>10</v>
      </c>
      <c r="D43" s="7">
        <v>9402</v>
      </c>
      <c r="E43" s="2">
        <v>1</v>
      </c>
      <c r="F43" s="2">
        <v>24.9</v>
      </c>
      <c r="G43" s="2">
        <f t="shared" si="0"/>
        <v>19.92</v>
      </c>
      <c r="H43" s="2">
        <f t="shared" si="1"/>
        <v>19.92</v>
      </c>
    </row>
    <row r="44" spans="1:8" ht="18" customHeight="1">
      <c r="A44" s="2">
        <v>41</v>
      </c>
      <c r="B44" s="15" t="s">
        <v>65</v>
      </c>
      <c r="C44" s="17" t="s">
        <v>66</v>
      </c>
      <c r="D44" s="18" t="s">
        <v>67</v>
      </c>
      <c r="E44" s="16">
        <v>2</v>
      </c>
      <c r="F44" s="16">
        <v>75</v>
      </c>
      <c r="G44" s="2">
        <f t="shared" si="0"/>
        <v>60</v>
      </c>
      <c r="H44" s="2">
        <f t="shared" si="1"/>
        <v>120</v>
      </c>
    </row>
    <row r="45" spans="1:8" ht="18" customHeight="1">
      <c r="A45" s="2">
        <v>42</v>
      </c>
      <c r="B45" s="15" t="s">
        <v>68</v>
      </c>
      <c r="C45" s="17" t="s">
        <v>66</v>
      </c>
      <c r="D45" s="18" t="s">
        <v>67</v>
      </c>
      <c r="E45" s="16">
        <v>2</v>
      </c>
      <c r="F45" s="16">
        <v>375</v>
      </c>
      <c r="G45" s="2">
        <f t="shared" si="0"/>
        <v>300</v>
      </c>
      <c r="H45" s="2">
        <f t="shared" si="1"/>
        <v>600</v>
      </c>
    </row>
    <row r="46" spans="1:8" ht="18" customHeight="1">
      <c r="A46" s="2">
        <v>43</v>
      </c>
      <c r="B46" s="8" t="s">
        <v>70</v>
      </c>
      <c r="C46" s="9" t="s">
        <v>71</v>
      </c>
      <c r="D46" s="9" t="s">
        <v>72</v>
      </c>
      <c r="E46" s="2">
        <v>1</v>
      </c>
      <c r="F46" s="16">
        <v>220</v>
      </c>
      <c r="G46" s="2">
        <f t="shared" si="0"/>
        <v>176</v>
      </c>
      <c r="H46" s="2">
        <f t="shared" si="1"/>
        <v>176</v>
      </c>
    </row>
    <row r="47" spans="1:9" ht="18" customHeight="1">
      <c r="A47" s="2">
        <v>44</v>
      </c>
      <c r="B47" s="8" t="s">
        <v>73</v>
      </c>
      <c r="C47" s="9" t="s">
        <v>71</v>
      </c>
      <c r="D47" s="9" t="s">
        <v>72</v>
      </c>
      <c r="E47" s="2">
        <v>1</v>
      </c>
      <c r="F47" s="16">
        <v>220</v>
      </c>
      <c r="G47" s="2">
        <f t="shared" si="0"/>
        <v>176</v>
      </c>
      <c r="H47" s="2">
        <f t="shared" si="1"/>
        <v>176</v>
      </c>
      <c r="I47" s="1"/>
    </row>
    <row r="48" spans="1:8" ht="18" customHeight="1">
      <c r="A48" s="2">
        <v>45</v>
      </c>
      <c r="B48" s="8" t="s">
        <v>81</v>
      </c>
      <c r="C48" s="9" t="s">
        <v>74</v>
      </c>
      <c r="D48" s="9" t="s">
        <v>75</v>
      </c>
      <c r="E48" s="2">
        <v>2</v>
      </c>
      <c r="F48" s="16">
        <v>98</v>
      </c>
      <c r="G48" s="2">
        <f t="shared" si="0"/>
        <v>78.4</v>
      </c>
      <c r="H48" s="2">
        <f t="shared" si="1"/>
        <v>156.8</v>
      </c>
    </row>
    <row r="49" spans="1:9" s="1" customFormat="1" ht="19.5" customHeight="1">
      <c r="A49" s="2">
        <v>46</v>
      </c>
      <c r="B49" s="8" t="s">
        <v>78</v>
      </c>
      <c r="C49" s="9" t="s">
        <v>74</v>
      </c>
      <c r="D49" s="9" t="s">
        <v>80</v>
      </c>
      <c r="E49" s="2">
        <v>30</v>
      </c>
      <c r="F49" s="16">
        <v>7</v>
      </c>
      <c r="G49" s="2">
        <f t="shared" si="0"/>
        <v>5.6000000000000005</v>
      </c>
      <c r="H49" s="2">
        <f t="shared" si="1"/>
        <v>168.00000000000003</v>
      </c>
      <c r="I49"/>
    </row>
    <row r="50" spans="1:8" ht="18" customHeight="1">
      <c r="A50" s="2">
        <v>47</v>
      </c>
      <c r="B50" s="8" t="s">
        <v>79</v>
      </c>
      <c r="C50" s="9" t="s">
        <v>74</v>
      </c>
      <c r="D50" s="9"/>
      <c r="E50" s="2">
        <v>5</v>
      </c>
      <c r="F50" s="16">
        <v>26</v>
      </c>
      <c r="G50" s="2">
        <f t="shared" si="0"/>
        <v>20.8</v>
      </c>
      <c r="H50" s="2">
        <f t="shared" si="1"/>
        <v>104</v>
      </c>
    </row>
    <row r="51" spans="1:8" ht="18" customHeight="1">
      <c r="A51" s="2">
        <v>48</v>
      </c>
      <c r="B51" s="8" t="s">
        <v>142</v>
      </c>
      <c r="C51" s="9" t="s">
        <v>74</v>
      </c>
      <c r="D51" s="9"/>
      <c r="E51" s="2">
        <v>2</v>
      </c>
      <c r="F51" s="16">
        <v>23</v>
      </c>
      <c r="G51" s="2">
        <f t="shared" si="0"/>
        <v>18.400000000000002</v>
      </c>
      <c r="H51" s="2">
        <f t="shared" si="1"/>
        <v>36.800000000000004</v>
      </c>
    </row>
    <row r="52" spans="1:8" ht="18" customHeight="1">
      <c r="A52" s="2">
        <v>49</v>
      </c>
      <c r="B52" s="15" t="s">
        <v>95</v>
      </c>
      <c r="C52" s="17" t="s">
        <v>96</v>
      </c>
      <c r="D52" s="18" t="s">
        <v>97</v>
      </c>
      <c r="E52" s="16">
        <v>1</v>
      </c>
      <c r="F52" s="16">
        <v>485</v>
      </c>
      <c r="G52" s="2">
        <f t="shared" si="0"/>
        <v>388</v>
      </c>
      <c r="H52" s="2">
        <f t="shared" si="1"/>
        <v>388</v>
      </c>
    </row>
    <row r="53" spans="1:8" ht="18" customHeight="1">
      <c r="A53" s="2">
        <v>50</v>
      </c>
      <c r="B53" s="15" t="s">
        <v>109</v>
      </c>
      <c r="C53" s="17" t="s">
        <v>96</v>
      </c>
      <c r="D53" s="18"/>
      <c r="E53" s="16">
        <v>1</v>
      </c>
      <c r="F53" s="16">
        <v>94</v>
      </c>
      <c r="G53" s="2">
        <f t="shared" si="0"/>
        <v>75.2</v>
      </c>
      <c r="H53" s="2">
        <f t="shared" si="1"/>
        <v>75.2</v>
      </c>
    </row>
    <row r="54" spans="1:8" ht="18" customHeight="1">
      <c r="A54" s="38"/>
      <c r="B54" s="38"/>
      <c r="C54" s="38"/>
      <c r="D54" s="38"/>
      <c r="E54" s="38"/>
      <c r="F54" s="38"/>
      <c r="G54" s="38" t="s">
        <v>30</v>
      </c>
      <c r="H54" s="2">
        <f>SUM(H4:H53)</f>
        <v>5933.839999999999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A36" sqref="A36:H36"/>
    </sheetView>
  </sheetViews>
  <sheetFormatPr defaultColWidth="9.00390625" defaultRowHeight="18" customHeight="1"/>
  <cols>
    <col min="1" max="1" width="5.00390625" style="50" customWidth="1"/>
    <col min="2" max="2" width="18.875" style="50" customWidth="1"/>
    <col min="3" max="3" width="6.75390625" style="50" customWidth="1"/>
    <col min="4" max="4" width="10.00390625" style="50" customWidth="1"/>
    <col min="5" max="5" width="6.875" style="50" customWidth="1"/>
    <col min="6" max="6" width="7.625" style="50" customWidth="1"/>
    <col min="7" max="7" width="7.75390625" style="50" customWidth="1"/>
    <col min="8" max="8" width="11.875" style="58" customWidth="1"/>
    <col min="9" max="16384" width="9.00390625" style="50" customWidth="1"/>
  </cols>
  <sheetData>
    <row r="1" spans="1:8" ht="18" customHeight="1">
      <c r="A1" s="127" t="s">
        <v>223</v>
      </c>
      <c r="B1" s="128"/>
      <c r="C1" s="55"/>
      <c r="D1" s="55"/>
      <c r="E1" s="55"/>
      <c r="F1" s="55"/>
      <c r="G1" s="55"/>
      <c r="H1" s="56"/>
    </row>
    <row r="2" spans="1:8" ht="18" customHeight="1">
      <c r="A2" s="51" t="s">
        <v>160</v>
      </c>
      <c r="B2" s="52" t="s">
        <v>171</v>
      </c>
      <c r="C2" s="53" t="s">
        <v>172</v>
      </c>
      <c r="D2" s="53" t="s">
        <v>172</v>
      </c>
      <c r="E2" s="53" t="s">
        <v>6</v>
      </c>
      <c r="F2" s="54" t="s">
        <v>167</v>
      </c>
      <c r="G2" s="53" t="s">
        <v>163</v>
      </c>
      <c r="H2" s="52"/>
    </row>
    <row r="3" spans="1:8" ht="28.5" customHeight="1">
      <c r="A3" s="51">
        <v>1</v>
      </c>
      <c r="B3" s="52" t="s">
        <v>173</v>
      </c>
      <c r="C3" s="53" t="s">
        <v>224</v>
      </c>
      <c r="D3" s="53" t="s">
        <v>85</v>
      </c>
      <c r="E3" s="53">
        <v>1</v>
      </c>
      <c r="F3" s="53">
        <v>980</v>
      </c>
      <c r="G3" s="53">
        <f>F3*E3</f>
        <v>980</v>
      </c>
      <c r="H3" s="57" t="s">
        <v>164</v>
      </c>
    </row>
    <row r="4" spans="1:8" ht="30" customHeight="1">
      <c r="A4" s="51">
        <v>2</v>
      </c>
      <c r="B4" s="52" t="s">
        <v>174</v>
      </c>
      <c r="C4" s="53" t="s">
        <v>84</v>
      </c>
      <c r="D4" s="53" t="s">
        <v>85</v>
      </c>
      <c r="E4" s="53">
        <v>1</v>
      </c>
      <c r="F4" s="53">
        <v>65</v>
      </c>
      <c r="G4" s="53">
        <f aca="true" t="shared" si="0" ref="G4:G31">F4*E4</f>
        <v>65</v>
      </c>
      <c r="H4" s="52"/>
    </row>
    <row r="5" spans="1:8" ht="18" customHeight="1">
      <c r="A5" s="51">
        <v>3</v>
      </c>
      <c r="B5" s="52" t="s">
        <v>175</v>
      </c>
      <c r="C5" s="53" t="s">
        <v>84</v>
      </c>
      <c r="D5" s="53" t="s">
        <v>85</v>
      </c>
      <c r="E5" s="53">
        <v>8</v>
      </c>
      <c r="F5" s="53">
        <v>6</v>
      </c>
      <c r="G5" s="53">
        <f t="shared" si="0"/>
        <v>48</v>
      </c>
      <c r="H5" s="52"/>
    </row>
    <row r="6" spans="1:8" ht="18" customHeight="1">
      <c r="A6" s="51">
        <v>4</v>
      </c>
      <c r="B6" s="52" t="s">
        <v>176</v>
      </c>
      <c r="C6" s="53" t="s">
        <v>84</v>
      </c>
      <c r="D6" s="53" t="s">
        <v>85</v>
      </c>
      <c r="E6" s="53">
        <v>20</v>
      </c>
      <c r="F6" s="53">
        <v>9</v>
      </c>
      <c r="G6" s="53">
        <f t="shared" si="0"/>
        <v>180</v>
      </c>
      <c r="H6" s="52"/>
    </row>
    <row r="7" spans="1:8" ht="18" customHeight="1">
      <c r="A7" s="51">
        <v>5</v>
      </c>
      <c r="B7" s="52" t="s">
        <v>177</v>
      </c>
      <c r="C7" s="53" t="s">
        <v>84</v>
      </c>
      <c r="D7" s="53" t="s">
        <v>85</v>
      </c>
      <c r="E7" s="53">
        <v>2</v>
      </c>
      <c r="F7" s="53">
        <v>12</v>
      </c>
      <c r="G7" s="53">
        <f t="shared" si="0"/>
        <v>24</v>
      </c>
      <c r="H7" s="52"/>
    </row>
    <row r="8" spans="1:8" ht="18" customHeight="1">
      <c r="A8" s="51">
        <v>6</v>
      </c>
      <c r="B8" s="52" t="s">
        <v>178</v>
      </c>
      <c r="C8" s="53" t="s">
        <v>84</v>
      </c>
      <c r="D8" s="53" t="s">
        <v>85</v>
      </c>
      <c r="E8" s="53">
        <v>2</v>
      </c>
      <c r="F8" s="53">
        <v>12</v>
      </c>
      <c r="G8" s="53">
        <f t="shared" si="0"/>
        <v>24</v>
      </c>
      <c r="H8" s="52"/>
    </row>
    <row r="9" spans="1:8" ht="18" customHeight="1">
      <c r="A9" s="51">
        <v>7</v>
      </c>
      <c r="B9" s="52" t="s">
        <v>179</v>
      </c>
      <c r="C9" s="53" t="s">
        <v>84</v>
      </c>
      <c r="D9" s="53" t="s">
        <v>85</v>
      </c>
      <c r="E9" s="53">
        <v>1</v>
      </c>
      <c r="F9" s="53">
        <v>12</v>
      </c>
      <c r="G9" s="53">
        <f t="shared" si="0"/>
        <v>12</v>
      </c>
      <c r="H9" s="52"/>
    </row>
    <row r="10" spans="1:8" ht="18" customHeight="1">
      <c r="A10" s="51">
        <v>8</v>
      </c>
      <c r="B10" s="52" t="s">
        <v>180</v>
      </c>
      <c r="C10" s="53" t="s">
        <v>84</v>
      </c>
      <c r="D10" s="53" t="s">
        <v>85</v>
      </c>
      <c r="E10" s="53">
        <v>1</v>
      </c>
      <c r="F10" s="53">
        <v>12</v>
      </c>
      <c r="G10" s="53">
        <f t="shared" si="0"/>
        <v>12</v>
      </c>
      <c r="H10" s="52"/>
    </row>
    <row r="11" spans="1:8" ht="18" customHeight="1">
      <c r="A11" s="51">
        <v>9</v>
      </c>
      <c r="B11" s="52" t="s">
        <v>181</v>
      </c>
      <c r="C11" s="53" t="s">
        <v>84</v>
      </c>
      <c r="D11" s="53" t="s">
        <v>85</v>
      </c>
      <c r="E11" s="53">
        <v>1</v>
      </c>
      <c r="F11" s="53">
        <v>12</v>
      </c>
      <c r="G11" s="53">
        <f t="shared" si="0"/>
        <v>12</v>
      </c>
      <c r="H11" s="52"/>
    </row>
    <row r="12" spans="1:8" ht="18" customHeight="1">
      <c r="A12" s="51">
        <v>10</v>
      </c>
      <c r="B12" s="52" t="s">
        <v>182</v>
      </c>
      <c r="C12" s="53" t="s">
        <v>84</v>
      </c>
      <c r="D12" s="53" t="s">
        <v>85</v>
      </c>
      <c r="E12" s="53">
        <v>1</v>
      </c>
      <c r="F12" s="53">
        <v>12</v>
      </c>
      <c r="G12" s="53">
        <f t="shared" si="0"/>
        <v>12</v>
      </c>
      <c r="H12" s="52"/>
    </row>
    <row r="13" spans="1:8" ht="18" customHeight="1">
      <c r="A13" s="51">
        <v>11</v>
      </c>
      <c r="B13" s="52" t="s">
        <v>183</v>
      </c>
      <c r="C13" s="53" t="s">
        <v>84</v>
      </c>
      <c r="D13" s="53" t="s">
        <v>85</v>
      </c>
      <c r="E13" s="53">
        <v>2</v>
      </c>
      <c r="F13" s="53">
        <v>12</v>
      </c>
      <c r="G13" s="53">
        <f t="shared" si="0"/>
        <v>24</v>
      </c>
      <c r="H13" s="52"/>
    </row>
    <row r="14" spans="1:8" ht="18" customHeight="1">
      <c r="A14" s="51">
        <v>12</v>
      </c>
      <c r="B14" s="52" t="s">
        <v>184</v>
      </c>
      <c r="C14" s="53" t="s">
        <v>84</v>
      </c>
      <c r="D14" s="53" t="s">
        <v>85</v>
      </c>
      <c r="E14" s="53">
        <v>2</v>
      </c>
      <c r="F14" s="53">
        <v>12</v>
      </c>
      <c r="G14" s="53">
        <f t="shared" si="0"/>
        <v>24</v>
      </c>
      <c r="H14" s="52"/>
    </row>
    <row r="15" spans="1:8" ht="18" customHeight="1">
      <c r="A15" s="51">
        <v>13</v>
      </c>
      <c r="B15" s="52" t="s">
        <v>185</v>
      </c>
      <c r="C15" s="53" t="s">
        <v>84</v>
      </c>
      <c r="D15" s="53" t="s">
        <v>85</v>
      </c>
      <c r="E15" s="53">
        <v>3</v>
      </c>
      <c r="F15" s="53">
        <v>12</v>
      </c>
      <c r="G15" s="53">
        <f t="shared" si="0"/>
        <v>36</v>
      </c>
      <c r="H15" s="52"/>
    </row>
    <row r="16" spans="1:8" ht="18" customHeight="1">
      <c r="A16" s="51">
        <v>14</v>
      </c>
      <c r="B16" s="52" t="s">
        <v>186</v>
      </c>
      <c r="C16" s="53" t="s">
        <v>84</v>
      </c>
      <c r="D16" s="53" t="s">
        <v>85</v>
      </c>
      <c r="E16" s="53">
        <v>1</v>
      </c>
      <c r="F16" s="53">
        <v>10</v>
      </c>
      <c r="G16" s="53">
        <f t="shared" si="0"/>
        <v>10</v>
      </c>
      <c r="H16" s="52"/>
    </row>
    <row r="17" spans="1:8" ht="18" customHeight="1">
      <c r="A17" s="51">
        <v>15</v>
      </c>
      <c r="B17" s="52" t="s">
        <v>187</v>
      </c>
      <c r="C17" s="53" t="s">
        <v>84</v>
      </c>
      <c r="D17" s="53" t="s">
        <v>85</v>
      </c>
      <c r="E17" s="53">
        <v>1</v>
      </c>
      <c r="F17" s="53">
        <v>90</v>
      </c>
      <c r="G17" s="53">
        <f t="shared" si="0"/>
        <v>90</v>
      </c>
      <c r="H17" s="52"/>
    </row>
    <row r="18" spans="1:8" ht="18" customHeight="1">
      <c r="A18" s="51">
        <v>16</v>
      </c>
      <c r="B18" s="52" t="s">
        <v>188</v>
      </c>
      <c r="C18" s="53" t="s">
        <v>84</v>
      </c>
      <c r="D18" s="53" t="s">
        <v>85</v>
      </c>
      <c r="E18" s="53">
        <v>1</v>
      </c>
      <c r="F18" s="53">
        <v>20</v>
      </c>
      <c r="G18" s="53">
        <f t="shared" si="0"/>
        <v>20</v>
      </c>
      <c r="H18" s="52"/>
    </row>
    <row r="19" spans="1:8" ht="18" customHeight="1">
      <c r="A19" s="51">
        <v>17</v>
      </c>
      <c r="B19" s="52" t="s">
        <v>189</v>
      </c>
      <c r="C19" s="53" t="s">
        <v>84</v>
      </c>
      <c r="D19" s="53" t="s">
        <v>85</v>
      </c>
      <c r="E19" s="53">
        <v>1</v>
      </c>
      <c r="F19" s="53">
        <v>18</v>
      </c>
      <c r="G19" s="53">
        <f t="shared" si="0"/>
        <v>18</v>
      </c>
      <c r="H19" s="52"/>
    </row>
    <row r="20" spans="1:8" ht="18" customHeight="1">
      <c r="A20" s="51">
        <v>18</v>
      </c>
      <c r="B20" s="52" t="s">
        <v>190</v>
      </c>
      <c r="C20" s="53" t="s">
        <v>84</v>
      </c>
      <c r="D20" s="53" t="s">
        <v>85</v>
      </c>
      <c r="E20" s="53">
        <v>1</v>
      </c>
      <c r="F20" s="53">
        <v>20</v>
      </c>
      <c r="G20" s="53">
        <f t="shared" si="0"/>
        <v>20</v>
      </c>
      <c r="H20" s="52"/>
    </row>
    <row r="21" spans="1:8" ht="18" customHeight="1">
      <c r="A21" s="51">
        <v>19</v>
      </c>
      <c r="B21" s="52" t="s">
        <v>191</v>
      </c>
      <c r="C21" s="53" t="s">
        <v>84</v>
      </c>
      <c r="D21" s="53" t="s">
        <v>85</v>
      </c>
      <c r="E21" s="53">
        <v>1</v>
      </c>
      <c r="F21" s="53">
        <v>15</v>
      </c>
      <c r="G21" s="53">
        <f t="shared" si="0"/>
        <v>15</v>
      </c>
      <c r="H21" s="52"/>
    </row>
    <row r="22" spans="1:8" ht="18" customHeight="1">
      <c r="A22" s="51">
        <v>20</v>
      </c>
      <c r="B22" s="52" t="s">
        <v>192</v>
      </c>
      <c r="C22" s="53" t="s">
        <v>84</v>
      </c>
      <c r="D22" s="53" t="s">
        <v>85</v>
      </c>
      <c r="E22" s="53">
        <v>1</v>
      </c>
      <c r="F22" s="53">
        <v>16</v>
      </c>
      <c r="G22" s="53">
        <f t="shared" si="0"/>
        <v>16</v>
      </c>
      <c r="H22" s="52"/>
    </row>
    <row r="23" spans="1:8" ht="18" customHeight="1">
      <c r="A23" s="51">
        <v>21</v>
      </c>
      <c r="B23" s="52" t="s">
        <v>193</v>
      </c>
      <c r="C23" s="53" t="s">
        <v>84</v>
      </c>
      <c r="D23" s="53" t="s">
        <v>85</v>
      </c>
      <c r="E23" s="53">
        <v>1</v>
      </c>
      <c r="F23" s="53">
        <v>38</v>
      </c>
      <c r="G23" s="53">
        <f t="shared" si="0"/>
        <v>38</v>
      </c>
      <c r="H23" s="52"/>
    </row>
    <row r="24" spans="1:8" ht="18" customHeight="1">
      <c r="A24" s="51">
        <v>22</v>
      </c>
      <c r="B24" s="52" t="s">
        <v>194</v>
      </c>
      <c r="C24" s="53" t="s">
        <v>84</v>
      </c>
      <c r="D24" s="53" t="s">
        <v>85</v>
      </c>
      <c r="E24" s="53">
        <v>1</v>
      </c>
      <c r="F24" s="53">
        <v>10</v>
      </c>
      <c r="G24" s="53">
        <f t="shared" si="0"/>
        <v>10</v>
      </c>
      <c r="H24" s="52"/>
    </row>
    <row r="25" spans="1:8" ht="18" customHeight="1">
      <c r="A25" s="51">
        <v>23</v>
      </c>
      <c r="B25" s="52" t="s">
        <v>195</v>
      </c>
      <c r="C25" s="53" t="s">
        <v>84</v>
      </c>
      <c r="D25" s="53" t="s">
        <v>85</v>
      </c>
      <c r="E25" s="53">
        <v>1</v>
      </c>
      <c r="F25" s="53">
        <v>5</v>
      </c>
      <c r="G25" s="53">
        <f t="shared" si="0"/>
        <v>5</v>
      </c>
      <c r="H25" s="52"/>
    </row>
    <row r="26" spans="1:8" ht="18" customHeight="1">
      <c r="A26" s="51">
        <v>24</v>
      </c>
      <c r="B26" s="52" t="s">
        <v>196</v>
      </c>
      <c r="C26" s="53" t="s">
        <v>84</v>
      </c>
      <c r="D26" s="53" t="s">
        <v>85</v>
      </c>
      <c r="E26" s="53">
        <v>1</v>
      </c>
      <c r="F26" s="53">
        <v>32</v>
      </c>
      <c r="G26" s="53">
        <f t="shared" si="0"/>
        <v>32</v>
      </c>
      <c r="H26" s="52"/>
    </row>
    <row r="27" spans="1:8" ht="18" customHeight="1">
      <c r="A27" s="51">
        <v>25</v>
      </c>
      <c r="B27" s="52" t="s">
        <v>197</v>
      </c>
      <c r="C27" s="53" t="s">
        <v>84</v>
      </c>
      <c r="D27" s="53" t="s">
        <v>85</v>
      </c>
      <c r="E27" s="53">
        <v>1</v>
      </c>
      <c r="F27" s="53">
        <v>26</v>
      </c>
      <c r="G27" s="53">
        <f t="shared" si="0"/>
        <v>26</v>
      </c>
      <c r="H27" s="52"/>
    </row>
    <row r="28" spans="1:8" ht="18" customHeight="1">
      <c r="A28" s="51">
        <v>26</v>
      </c>
      <c r="B28" s="52" t="s">
        <v>225</v>
      </c>
      <c r="C28" s="53" t="s">
        <v>84</v>
      </c>
      <c r="D28" s="53" t="s">
        <v>85</v>
      </c>
      <c r="E28" s="53">
        <v>1</v>
      </c>
      <c r="F28" s="53">
        <v>380</v>
      </c>
      <c r="G28" s="53">
        <f t="shared" si="0"/>
        <v>380</v>
      </c>
      <c r="H28" s="52"/>
    </row>
    <row r="29" spans="1:8" ht="18" customHeight="1">
      <c r="A29" s="51">
        <v>27</v>
      </c>
      <c r="B29" s="52" t="s">
        <v>226</v>
      </c>
      <c r="C29" s="53" t="s">
        <v>84</v>
      </c>
      <c r="D29" s="53" t="s">
        <v>85</v>
      </c>
      <c r="E29" s="53">
        <v>1</v>
      </c>
      <c r="F29" s="53">
        <v>75</v>
      </c>
      <c r="G29" s="53">
        <f t="shared" si="0"/>
        <v>75</v>
      </c>
      <c r="H29" s="52"/>
    </row>
    <row r="30" spans="1:8" ht="18" customHeight="1">
      <c r="A30" s="51">
        <v>28</v>
      </c>
      <c r="B30" s="52" t="s">
        <v>256</v>
      </c>
      <c r="C30" s="53" t="s">
        <v>84</v>
      </c>
      <c r="D30" s="53" t="s">
        <v>85</v>
      </c>
      <c r="E30" s="53">
        <v>1</v>
      </c>
      <c r="F30" s="53">
        <v>90</v>
      </c>
      <c r="G30" s="53">
        <f t="shared" si="0"/>
        <v>90</v>
      </c>
      <c r="H30" s="52"/>
    </row>
    <row r="31" spans="1:8" ht="18" customHeight="1">
      <c r="A31" s="51">
        <v>29</v>
      </c>
      <c r="B31" s="52" t="s">
        <v>227</v>
      </c>
      <c r="C31" s="53" t="s">
        <v>84</v>
      </c>
      <c r="D31" s="53" t="s">
        <v>85</v>
      </c>
      <c r="E31" s="53">
        <v>1</v>
      </c>
      <c r="F31" s="53">
        <v>45</v>
      </c>
      <c r="G31" s="53">
        <f t="shared" si="0"/>
        <v>45</v>
      </c>
      <c r="H31" s="52"/>
    </row>
    <row r="32" spans="1:8" ht="18" customHeight="1">
      <c r="A32" s="51"/>
      <c r="B32" s="52"/>
      <c r="C32" s="53"/>
      <c r="D32" s="53"/>
      <c r="E32" s="53" t="s">
        <v>228</v>
      </c>
      <c r="F32" s="53"/>
      <c r="G32" s="53">
        <f>SUM(G1:G31)</f>
        <v>2343</v>
      </c>
      <c r="H32" s="52"/>
    </row>
    <row r="33" spans="1:8" ht="18" customHeight="1">
      <c r="A33" s="51">
        <v>1</v>
      </c>
      <c r="B33" s="129" t="s">
        <v>229</v>
      </c>
      <c r="C33" s="130"/>
      <c r="D33" s="130"/>
      <c r="E33" s="130"/>
      <c r="F33" s="131"/>
      <c r="G33" s="53"/>
      <c r="H33" s="52"/>
    </row>
    <row r="34" spans="1:8" ht="18" customHeight="1">
      <c r="A34" s="132" t="s">
        <v>219</v>
      </c>
      <c r="B34" s="133"/>
      <c r="C34" s="133"/>
      <c r="D34" s="133"/>
      <c r="E34" s="133"/>
      <c r="F34" s="133"/>
      <c r="G34" s="133"/>
      <c r="H34" s="134"/>
    </row>
    <row r="35" spans="1:8" ht="18" customHeight="1">
      <c r="A35" s="124" t="s">
        <v>165</v>
      </c>
      <c r="B35" s="125"/>
      <c r="C35" s="125"/>
      <c r="D35" s="125"/>
      <c r="E35" s="125"/>
      <c r="F35" s="125"/>
      <c r="G35" s="125"/>
      <c r="H35" s="126"/>
    </row>
    <row r="36" spans="1:8" ht="18" customHeight="1">
      <c r="A36" s="124" t="s">
        <v>230</v>
      </c>
      <c r="B36" s="125"/>
      <c r="C36" s="125"/>
      <c r="D36" s="125"/>
      <c r="E36" s="125"/>
      <c r="F36" s="125"/>
      <c r="G36" s="125"/>
      <c r="H36" s="126"/>
    </row>
  </sheetData>
  <mergeCells count="5">
    <mergeCell ref="A35:H35"/>
    <mergeCell ref="A36:H36"/>
    <mergeCell ref="A1:B1"/>
    <mergeCell ref="B33:F33"/>
    <mergeCell ref="A34:H34"/>
  </mergeCells>
  <hyperlinks>
    <hyperlink ref="H3" r:id="rId1" display="http://218.80.224.92/sata/geticp.asp?productid=41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2010-03-05T09:32:52Z</cp:lastPrinted>
  <dcterms:created xsi:type="dcterms:W3CDTF">2009-04-25T09:33:47Z</dcterms:created>
  <dcterms:modified xsi:type="dcterms:W3CDTF">2012-03-24T11:43:20Z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